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Consuela Primaru\Desktop\2021-2027\Ghid-uri\Ghid 4.2 A Gradinite\Consultare publica\Ghid Gradinite_CM\Anexe\"/>
    </mc:Choice>
  </mc:AlternateContent>
  <xr:revisionPtr revIDLastSave="0" documentId="13_ncr:1_{0A8DF737-32F1-4D6A-AA0D-1F596DD67331}" xr6:coauthVersionLast="47" xr6:coauthVersionMax="47" xr10:uidLastSave="{00000000-0000-0000-0000-000000000000}"/>
  <bookViews>
    <workbookView xWindow="28680" yWindow="-120" windowWidth="29040" windowHeight="15720" xr2:uid="{00000000-000D-0000-FFFF-FFFF00000000}"/>
  </bookViews>
  <sheets>
    <sheet name="Grila ETF -creșe grădinițe" sheetId="15" r:id="rId1"/>
    <sheet name="Sheet1" sheetId="1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0" i="15" l="1"/>
  <c r="H65" i="15"/>
  <c r="H38" i="15"/>
  <c r="H35" i="15"/>
  <c r="H42" i="15"/>
  <c r="H34" i="15" l="1"/>
  <c r="H26" i="15" l="1"/>
  <c r="H23" i="15"/>
  <c r="H7" i="15" s="1"/>
  <c r="H74" i="15"/>
  <c r="H52" i="15"/>
  <c r="H47" i="15"/>
  <c r="H46" i="15" l="1"/>
  <c r="H69" i="15"/>
  <c r="H83" i="15" l="1"/>
</calcChain>
</file>

<file path=xl/sharedStrings.xml><?xml version="1.0" encoding="utf-8"?>
<sst xmlns="http://schemas.openxmlformats.org/spreadsheetml/2006/main" count="136" uniqueCount="116">
  <si>
    <t>3.1.</t>
  </si>
  <si>
    <t>PRIORITATEA 5 – O REGIUNE EDUCATĂ</t>
  </si>
  <si>
    <t>Total</t>
  </si>
  <si>
    <t xml:space="preserve">Concordanţa cu documentele strategice relevante. Relevanţa proiectului faţă de strategiile enunţate în Ghidul Solicitantului. </t>
  </si>
  <si>
    <t>b.</t>
  </si>
  <si>
    <t>Grad de autofinanţare mai mic decat 30%</t>
  </si>
  <si>
    <t>d.</t>
  </si>
  <si>
    <t>30% ≤ Grad de autofinanţare &lt;40%</t>
  </si>
  <si>
    <t>c.</t>
  </si>
  <si>
    <t>40% ≤ Grad de autofinanţare &lt;50%</t>
  </si>
  <si>
    <t>Grad de autofinanţare mai mare sau egal cu 50%</t>
  </si>
  <si>
    <t>a.</t>
  </si>
  <si>
    <t xml:space="preserve">30% &lt; Gradul de îndatorare </t>
  </si>
  <si>
    <t xml:space="preserve">20% &lt; Gradul total de îndatorare ≤ 30% </t>
  </si>
  <si>
    <t xml:space="preserve">Gradul total de îndatorare ≤  20% </t>
  </si>
  <si>
    <r>
      <rPr>
        <i/>
        <sz val="8"/>
        <rFont val="Trebuchet MS"/>
        <family val="2"/>
      </rPr>
      <t>Atribuire Punctaj</t>
    </r>
  </si>
  <si>
    <t>Definiție</t>
  </si>
  <si>
    <t>Punctaj</t>
  </si>
  <si>
    <t>Criteriu/ Subcriteriu</t>
  </si>
  <si>
    <t>2.1.</t>
  </si>
  <si>
    <t>2.2.</t>
  </si>
  <si>
    <t>Observații</t>
  </si>
  <si>
    <t>Dezvoltarea durabilă (punctaj cumulativ)</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</si>
  <si>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</si>
  <si>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</si>
  <si>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</si>
  <si>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Contribuția proiectului la reducerea decalajului urban-rural</t>
  </si>
  <si>
    <t>2</t>
  </si>
  <si>
    <t>3</t>
  </si>
  <si>
    <t>An școlar de referință: 2021-2022</t>
  </si>
  <si>
    <t>Nivel de agregare: Unitate administrativ-teritorială - UAT</t>
  </si>
  <si>
    <t>Atribuire Punctaj</t>
  </si>
  <si>
    <t>b. Contractul de lucrări de execuţie este semnat</t>
  </si>
  <si>
    <t>Gradul de pregătire/ maturitate a proiectului (a diferitelor faze ale proiectului)  (se alege una din ipoteze: a sau b)</t>
  </si>
  <si>
    <t>c. Proiectul prevede implicarea  persoanelor vârstnice sau cu dizabilităţi  în calitate de angajaţi/colaboratori/voluntari</t>
  </si>
  <si>
    <t>a. 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</si>
  <si>
    <t>b. Proiectul prevede instalarea unor sisteme alternative de producere a energiei din surse regenerabile de energie.</t>
  </si>
  <si>
    <t>Calitatea documentaţiei  (punctaj cumulativ)</t>
  </si>
  <si>
    <t>Gradul total de îndatorare al solicitantului (se alege una din ipoteze: a sau b sau c)</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</si>
  <si>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</si>
  <si>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</si>
  <si>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</si>
  <si>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Notă:</t>
  </si>
  <si>
    <t>Gradul de autofinanţare din veniturile proprii (se alege una din ipoteze: a sau b sau c sau d)</t>
  </si>
  <si>
    <t>Contribuția proiectului la reziliența în fața schimbărilor climatice (se va alege una din ipoteze 5.1 sau 5.2 sau 5.3)</t>
  </si>
  <si>
    <t>Capacitatea financiară și operațională a solicitantului (punctaj cumulativ)</t>
  </si>
  <si>
    <t>1</t>
  </si>
  <si>
    <t xml:space="preserve"> Calitatea și maturitatea proiectului (punctaj cumulativ)
</t>
  </si>
  <si>
    <t>Rata de participare a copiilor la învățământul antepreșcolar sau preșcolar (se alege una din ipoteze: a sau b sau c)</t>
  </si>
  <si>
    <t>Contribuția proiectului la neutralitatea climatică (se va alega una din ipoteze 4.1 sau 4.2 sau 4.3)</t>
  </si>
  <si>
    <t>Complementaritatea cu alte investiții realizate din alte priorități ale PR, precum și alte surse de finanțare (punctaj cumulativ)</t>
  </si>
  <si>
    <t>Accesul la resurse umane calificate  (se alege una din ipoteze: a sau b sau c)</t>
  </si>
  <si>
    <t xml:space="preserve">a. Valorile prevăzute în bugetul proiectului sunt bine fundamentate, sunt justificate prin documente relevante, sunt corelate cu obiectivele proiectului, activitățile prevăzute, resursele alocate/estimate și cu valorile estimate ale achizițiilor publice.     </t>
  </si>
  <si>
    <t>c. Există corespondenţă între Devizul General aferent investiţiei şi bugetul proiectului, iar achizitionarea lucrărilor/serviciilor/echipamentelor prevăzute în proiect este necesară și oportună, conform obiectivelor proiectului</t>
  </si>
  <si>
    <t>c.Datele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</si>
  <si>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Sursa de date: Sistemul Informatic Integrat al Învățământului din România (SIIIR) sau INS, după caz.</t>
  </si>
  <si>
    <r>
      <t xml:space="preserve">Proiectul este complementar </t>
    </r>
    <r>
      <rPr>
        <b/>
        <sz val="8"/>
        <rFont val="Trebuchet MS"/>
        <family val="2"/>
      </rPr>
      <t xml:space="preserve">în special </t>
    </r>
    <r>
      <rPr>
        <sz val="8"/>
        <rFont val="Trebuchet MS"/>
        <family val="2"/>
      </rPr>
      <t>cu proiecte de tip FSE+, POEO, Erasmus+, Corpul European de Solidaritate, PTD, PCEDV, Orizont Europa</t>
    </r>
  </si>
  <si>
    <t>Programul Regional Sud-Muntenia 2021-2027</t>
  </si>
  <si>
    <t>Anexa  - Grila de evaluare tehnică și financiară- învăţământul antepreșcolar și preşcolar - creşe și grădinițe</t>
  </si>
  <si>
    <t xml:space="preserve"> Numărul locurilor oferite de unitatea de educație antepreșcolară și preșcolară (se alege una din ipoteze: a sau b sau c)</t>
  </si>
  <si>
    <t>a. Numărul locurilor oferite  ≤  50 antepreșcolari și preșcolari</t>
  </si>
  <si>
    <t>Numărul locurilor oferite de unitatea de educație antepreșcolară și preșcolară, la care se adaugă (dacă este cazul) inclusiv numărul numărul de noi locuri create prin realizarea proiectului
În cazul unei contrucții noi sau al unei extinderi, se va acorda punctaj pentru capacitatea nou înființată a unității de educație antepreșcolară și preșcolară urmând regula de mai sus</t>
  </si>
  <si>
    <r>
      <t xml:space="preserve">a. Procentul copiilor înscriși în învățământul antepreșcolar sau preșcolar din unitatea de învăţământ este &lt; </t>
    </r>
    <r>
      <rPr>
        <b/>
        <sz val="9"/>
        <rFont val="Trebuchet MS"/>
        <family val="2"/>
      </rPr>
      <t>50%</t>
    </r>
    <r>
      <rPr>
        <sz val="9"/>
        <rFont val="Trebuchet MS"/>
        <family val="2"/>
      </rPr>
      <t xml:space="preserve"> din totalul populației de aceeași grupă de vârstă</t>
    </r>
  </si>
  <si>
    <r>
      <t xml:space="preserve">b. Procentul copiilor înscriși în învățământul antepreșcolar sau preșcolar din unitatea de învăţământ este </t>
    </r>
    <r>
      <rPr>
        <b/>
        <sz val="9"/>
        <rFont val="Calibri"/>
        <family val="2"/>
      </rPr>
      <t>≥ 50</t>
    </r>
    <r>
      <rPr>
        <b/>
        <sz val="9"/>
        <rFont val="Trebuchet MS"/>
        <family val="2"/>
      </rPr>
      <t xml:space="preserve">% și &lt; 75% </t>
    </r>
    <r>
      <rPr>
        <sz val="9"/>
        <rFont val="Trebuchet MS"/>
        <family val="2"/>
      </rPr>
      <t xml:space="preserve">din totalul populației de aceeași grupă de vârstă </t>
    </r>
  </si>
  <si>
    <r>
      <t xml:space="preserve">c. Procentul copiilor înscriși în învățământul antepreșcolar sau preșcolar din unitatea de învăţământ este </t>
    </r>
    <r>
      <rPr>
        <sz val="9"/>
        <rFont val="Calibri"/>
        <family val="2"/>
      </rPr>
      <t>≥</t>
    </r>
    <r>
      <rPr>
        <sz val="9"/>
        <rFont val="Trebuchet MS"/>
        <family val="2"/>
      </rPr>
      <t xml:space="preserve"> </t>
    </r>
    <r>
      <rPr>
        <b/>
        <sz val="9"/>
        <rFont val="Trebuchet MS"/>
        <family val="2"/>
      </rPr>
      <t>75%</t>
    </r>
    <r>
      <rPr>
        <sz val="9"/>
        <rFont val="Trebuchet MS"/>
        <family val="2"/>
      </rPr>
      <t xml:space="preserve">  din totalul populației de aceeași grupă de vârstă</t>
    </r>
  </si>
  <si>
    <r>
      <t xml:space="preserve">a. Ponderea personalului didactic calificat angajat în Creșă/Grădiniță este &lt; </t>
    </r>
    <r>
      <rPr>
        <b/>
        <sz val="9"/>
        <rFont val="Trebuchet MS"/>
        <family val="2"/>
      </rPr>
      <t>25%</t>
    </r>
    <r>
      <rPr>
        <sz val="9"/>
        <rFont val="Trebuchet MS"/>
        <family val="2"/>
      </rPr>
      <t xml:space="preserve"> din totalul personalului didactic angajat în Creșă/Grădiniță</t>
    </r>
  </si>
  <si>
    <r>
      <t xml:space="preserve">b. Ponderea personalului didactic calificat angajat în Creșă/Grădiniță este </t>
    </r>
    <r>
      <rPr>
        <sz val="9"/>
        <rFont val="Calibri"/>
        <family val="2"/>
      </rPr>
      <t xml:space="preserve">≥ </t>
    </r>
    <r>
      <rPr>
        <b/>
        <sz val="9"/>
        <rFont val="Trebuchet MS"/>
        <family val="2"/>
      </rPr>
      <t>25% și &lt; 50%</t>
    </r>
    <r>
      <rPr>
        <sz val="9"/>
        <rFont val="Trebuchet MS"/>
        <family val="2"/>
      </rPr>
      <t xml:space="preserve">  din totalul personalului didactic angajat în Creșă/Grădiniță</t>
    </r>
  </si>
  <si>
    <r>
      <t xml:space="preserve">c. Ponderea personalului didactic calificat angajat în Creșă/Grădiniță este </t>
    </r>
    <r>
      <rPr>
        <sz val="9"/>
        <rFont val="Calibri"/>
        <family val="2"/>
      </rPr>
      <t>≥</t>
    </r>
    <r>
      <rPr>
        <sz val="9"/>
        <rFont val="Trebuchet MS"/>
        <family val="2"/>
      </rPr>
      <t xml:space="preserve"> </t>
    </r>
    <r>
      <rPr>
        <b/>
        <sz val="9"/>
        <rFont val="Trebuchet MS"/>
        <family val="2"/>
      </rPr>
      <t>50%</t>
    </r>
    <r>
      <rPr>
        <sz val="9"/>
        <rFont val="Trebuchet MS"/>
        <family val="2"/>
      </rPr>
      <t xml:space="preserve">  din totalul personalului didactic angajat în Creșă/Grădiniță</t>
    </r>
  </si>
  <si>
    <t>Apartenența unității de educație antepreșcolară și preșcolară de o localitate marginalizată</t>
  </si>
  <si>
    <t>Se va puncta dacă infrastructura se regasește într-o localitate din mediul rural. Se vor folosi datele INS.</t>
  </si>
  <si>
    <t>a. Pentru unitățile cu ponderi ale copiilor provenind din grupuri defavorizate ≤ 5%</t>
  </si>
  <si>
    <t>b. Pentru unitățile cu ponderi ale copiilor provenind din grupuri defavorizate peste 5% și mai mici sau egale cu 7%</t>
  </si>
  <si>
    <t xml:space="preserve">c. Pentru unitățile cu ponderi ale copiilor provenind din grupuri defavorizate peste 7% </t>
  </si>
  <si>
    <t xml:space="preserve">Obiectivul Specific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Operațiunea A - Sprijin acordat învățământului antepreșcolar și preșcolar pentru îmbunătățirea accesului egal la servicii de calitate și incluzive în educație, inclusiv prin promovarea rezilienței pentru educația și formarea la distanță și online
</t>
  </si>
  <si>
    <t>Proiectul este complementar cu alte proiecte din cadrul PR SM sau alte proiecte din cadrul POCIDIF, PNDR, PNS, POIDS, PNRR,  INTERREG VI A RO-BG, Europa Digitală și InvestEU</t>
  </si>
  <si>
    <t>a. Piesele scrise sunt corelate și respectă concluziile din studiile de teren, expertiza tehnică, documentația privind imunizarea la schimbările climatice etc. Părţile desenate sunt complete şi corespund cu părţile scrise (memoriile tehnice pe specialități, caietele de sarcini și Formularele F1, F2 și F3).</t>
  </si>
  <si>
    <t>d. Proiectul vizeaza măsuri pentru integrare/desegregare/sprijin pentru pentru copiii din grupurile marginalizate pe baza etniei, dizabilității și CES, statutul socio-economic al părinților/familiilor etc.</t>
  </si>
  <si>
    <t>Se vor puncta contribuțiile care depășesc cerințele  minime legale, respectiv care au o contribuție suplimentară față de minimul impus de legislație.</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</si>
  <si>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</si>
  <si>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</si>
  <si>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</si>
  <si>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 xml:space="preserve">Ponderea personalului didactic calificat angajat reprezintă  raportul procentual dintre numărul cadrelor didactice fără pregătire și numărul total de cadre didactice ale unității de învățământ.
Pentru creșele/grădinițele nou infiintate se calculează raportul procentual dintre numărul cadrelor didactice fără pregătire și numărul total de cadre didactice ale unității de învățământ la care va fi arondată/la nivel de UAT (după caz).
</t>
  </si>
  <si>
    <t>Ponderea copiilor unității de educație antepreșcolară și preșcolară care provin din grupuri defavorizate (se alege una din ipoteze: a sau b sau c)</t>
  </si>
  <si>
    <t>b. Soluţia tehnică propusă este una inovatoare, care propune măsuri peste standardele minime de calitate.</t>
  </si>
  <si>
    <t>Egalitate de şanse,de gen, nediscriminare, accesibilitate, desegregare (punctaj cumulativ)</t>
  </si>
  <si>
    <t>Respectarea principiilor privind dezvoltarea durabilă, egalitatea de şanse, de gen, nediscriminarea, accesibilitatea (punctaj cumulativ)</t>
  </si>
  <si>
    <t xml:space="preserve">b.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t>
  </si>
  <si>
    <t>Calitatea proiectului: Corelarea bugetului proiectului cu activitățile și obiectivele acestuia, precum și cu documentația tehnico-economica și soluția tehnică inovatoare și studiile anexate documentației tehnico-economice (punctaj cumulativ)</t>
  </si>
  <si>
    <r>
      <rPr>
        <b/>
        <u/>
        <sz val="8"/>
        <rFont val="Trebuchet MS"/>
        <family val="2"/>
      </rPr>
      <t>Proiectele care prezintă capacitate scăzută de adaptare în fața schimbărilor climatice vor fi respinse de la finanțare.</t>
    </r>
    <r>
      <rPr>
        <sz val="8"/>
        <rFont val="Trebuchet MS"/>
        <family val="2"/>
      </rPr>
      <t xml:space="preserve">
Se vor puncta contribuțiile care depășesc cerințele  minime legale, respectiv care au o contribuție suplimentară față de minimul impus de legislație.</t>
    </r>
  </si>
  <si>
    <r>
      <t>a.Proiectul prevede  măsuri suplimentare în ceea ce privește egalitatea de șanse, gen, nediscriminarea, în corelare cu Carta Drepturilor Fundamentale a Uniunii Europene și Convenția ONU privind Drepturile Persoanelor cu Handicap
Proiectul prevede realizarea unor a</t>
    </r>
    <r>
      <rPr>
        <u/>
        <sz val="8"/>
        <rFont val="Trebuchet MS"/>
        <family val="2"/>
      </rPr>
      <t>daptări suplimentare faţă de cerinţele minime favorabile incluziunii si diversității,</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</si>
  <si>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t>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ascensoare pentru pasageri pre-echipate pentru a permite utilizarea de către persoanele cu dizabilități în timpul evacuărilor de urgență ale clădirilor etc).</t>
  </si>
  <si>
    <t>Se va puncta dacă infrastructura care se regasește într-o localitate marginalizată (conform Atlasului zonelor urbane marginalizate și Atlasului zonelor rurale marginalizate și al dezvoltării umane locale din România)</t>
  </si>
  <si>
    <t>Se vor verifica informațiile prevăzute în cererea de finanțare si se va puncta în baza Atlasului zonelor urbane marginalizate și Atlasului zonelor rurale marginalizate și al dezvoltării umane locale din România</t>
  </si>
  <si>
    <r>
      <t xml:space="preserve">Documente verificate:
</t>
    </r>
    <r>
      <rPr>
        <sz val="8"/>
        <rFont val="Trebuchet MS"/>
        <family val="2"/>
      </rPr>
      <t xml:space="preserve">Formularul cererii de finanțare
Documentația tehnico-economică </t>
    </r>
    <r>
      <rPr>
        <b/>
        <sz val="8"/>
        <rFont val="Trebuchet MS"/>
        <family val="2"/>
      </rPr>
      <t xml:space="preserve">
</t>
    </r>
    <r>
      <rPr>
        <sz val="8"/>
        <rFont val="Trebuchet MS"/>
        <family val="2"/>
      </rPr>
      <t>Declaratia Unica</t>
    </r>
    <r>
      <rPr>
        <b/>
        <sz val="8"/>
        <rFont val="Trebuchet MS"/>
        <family val="2"/>
      </rPr>
      <t xml:space="preserve">
Autorizaţie de construire,</t>
    </r>
    <r>
      <rPr>
        <sz val="8"/>
        <rFont val="Trebuchet MS"/>
        <family val="2"/>
      </rPr>
      <t>emisă pentru realizarea investiției, în termen de valabilitate, dacă nu este emis ordinul de începere al lucrărilor.</t>
    </r>
    <r>
      <rPr>
        <b/>
        <sz val="8"/>
        <rFont val="Trebuchet MS"/>
        <family val="2"/>
      </rPr>
      <t xml:space="preserve">
Se verifică cerintele fiecarui subcriteriu inclusiv
</t>
    </r>
    <r>
      <rPr>
        <sz val="8"/>
        <rFont val="Trebuchet MS"/>
        <family val="2"/>
      </rPr>
      <t xml:space="preserve">-dacă documentațiile de urbanism sunt emise pentru investiția propusă așa cum este ea descrisă în cererea de finanțare și documentația tehnico-economică;
-dacă informațiile sunt corect completate în secțiunea Localizare proiect din CF in corelare cu AC si documentația tehnico-economică </t>
    </r>
    <r>
      <rPr>
        <b/>
        <sz val="8"/>
        <rFont val="Trebuchet MS"/>
        <family val="2"/>
      </rPr>
      <t xml:space="preserve">
</t>
    </r>
    <r>
      <rPr>
        <sz val="8"/>
        <rFont val="Trebuchet MS"/>
        <family val="2"/>
      </rPr>
      <t xml:space="preserve">
Se va ține cont de observațiile formulate în Anexa - grila de verificare a PT.
</t>
    </r>
  </si>
  <si>
    <t>Documente verificate:
-Formularul cererii de finanțare
-Devizul general 
-Lista de echipamente și/sau lucrări cu încadrarea acestora pe categorii de cheltuieli eligibile /ne-eligibile
-Nota de fundamentare a costurilor proiectului propus, însoțită de documente justificative 
-Dacă prin proiect se achiziționează teren necesar implementării investiției propuse, se va atașa raportul expertului ANEVAR privind valoarea terenului achiziționat 
Se verifică cerintele fiecarui subcriteriu inclusiv: incadrarea cheltuielilor, pragurile cheltuielilor, corelarea intre documentele de mai sus, corectitudinea estimarii costurilor.</t>
  </si>
  <si>
    <t>Documente verificate:
• Formularul cererii de finanțare
• Documentația de imunizare, 
•Documentația tehnico-economică PT
Se verifică: procentul reducerii emisiilor de echivalent CO2 în aria de studiu a proiectului, fără a genera o creștere a acestor emisii în afara ariei de studiu</t>
  </si>
  <si>
    <t>Documente verificate:
• Formularul cererii de finanțare
• Declaraţia Unică
• Declaraţia DNSH
• Documentația tehnico – economică
Se verifică: dacă proiectul respectă legislația națională și comunitară în domeniile egalității de șanse, de gen, nediscriminare, accesibilitate, dezvoltare durabilă.
Evaluatorii vor avea în vedere:
• legislația aplicabilă în domeniul egalității de șanse, de gen, nediscriminare, accesibilitate, dezvoltare durabilă;
•daca documentația privind imunizarea la schimbările climatice  respecta metodologia de întocmire anexată  ghidului, daca este asumata de catre reprezentantul legal cât și de expertul cu competențe specifice în domeniul mediului care a întocmit documentația si daca concluziile documentației se regasesc în documentația tehnico-economică și în cererea de finanțare</t>
  </si>
  <si>
    <t>Proiectul propune realizarea de activități de cooperare la nivel interregional, transfrontaliere, internaționale și intersectoriale cu alte regiuni din EU, activități ce pot contribui la activ la atingerera  Planului de Acțiune SUERD, AP 9, Acțiunea 5 și Acțiunea 8.</t>
  </si>
  <si>
    <t>Documente verificate:
• Formularul cererii de finanțare
• Documentația de imunizare, 
•Documentația tehnico-economică PT
Se verifică: capacitatea de adaptare a proiectului în fața schimbărilor climatice</t>
  </si>
  <si>
    <t>Documente verificate:
• Formularul cererii de finanțare 
•Situațiile financiare</t>
  </si>
  <si>
    <t xml:space="preserve">Documente verificate:
• Formularul cererii de finanțare
• Extrase din documente strategice relevante 
Se verifică: Relevanţa proiectului faţă de strategiile enunţate în Ghidul Solicitantului. 
</t>
  </si>
  <si>
    <r>
      <t xml:space="preserve">b. Numărul locurilor oferite  &gt; 50 </t>
    </r>
    <r>
      <rPr>
        <sz val="9"/>
        <rFont val="Calibri"/>
        <family val="2"/>
      </rPr>
      <t>≤</t>
    </r>
    <r>
      <rPr>
        <sz val="9.9"/>
        <rFont val="Trebuchet MS"/>
        <family val="2"/>
      </rPr>
      <t xml:space="preserve"> 1</t>
    </r>
    <r>
      <rPr>
        <sz val="9"/>
        <rFont val="Trebuchet MS"/>
        <family val="2"/>
      </rPr>
      <t>00 antepreșcolari și preșcolari</t>
    </r>
  </si>
  <si>
    <t>c. Numărul locurilor oferite  &gt; 100 antepreșcolari și preșcolari</t>
  </si>
  <si>
    <t>Documente verificate:
•Contract de execuție lucrări ce poate dovedi maturitatea proiectului</t>
  </si>
  <si>
    <t xml:space="preserve">Documente verificate:
• Formularul cererii de finanțare 
Se verifica capacitatea operationala a solicitantului, respectiv daca exista: 
-o strategie pentru  monitorizarea implementării și post-implementării proiectului, daca există 
-o clară repartizare a sarcinilor în acest sens, 
-proceduri și un calendar al activităților de monitorizare. 
-proceduri de verificare/ supervizare a activității echipei de proiect. 
</t>
  </si>
  <si>
    <t xml:space="preserve">Se vor verifica informațiile prevăzute în cererea de finanțare si documentele transmise de solicitanti se va puncta în baza informațiilor obținute din baza de date Sistemul Informatic Integrat al Învățământului din România (SIIIR). În condiţiile în care datele necesare lipsesc sau nu sunt actualizate în SIIIR se pot utiliza alte surse de date pentru demonstrarea informaţiilor, cum ar fi corespondenţă, inclusiv electronică, de la Ministerul Educaţiei, Inspectorate Şcolare, Unitățile de învățământ.  
</t>
  </si>
  <si>
    <t>Se vor verifica informațiile prevăzute în cererea de finanțare si se va puncta în baza documentelor transmise de solicitanti cu datele obtinute de la  INS.</t>
  </si>
  <si>
    <t xml:space="preserve">Documente verificate:
• Formularul cererii de finanțare
Se verifică: 
-Complementaritatea cu alte investiții realizate din alte priorități ale PR, precum și alte surse de finanțare
-realizarea de activități de cooperare la nivel interregional, transfrontalier, internațional și intersectorial cu alte regiuni din EU, activități ce pot contribui la activ la atingerera   Planului de Acțiune SUERD, prin contribuția adusă AP 9 – Oameni și abilități, în special Acțiunea 5 ce vizează consolidarea educației și formării profesionale, mai ales a învățării la locul de muncă sub toate formele sale și Acțiunea 8 ce vizează educația inclusivă - reducerea abandonului școlar timpuriu și îmbunătățirea accesului la educație de calitate și favorabilă incluziunii, inclusiv al grupurilor defavorizate. </t>
  </si>
  <si>
    <t xml:space="preserve">Calculat drept procentul copiilor înscriși în învățământul antepreșcolar sau preșcolar din populația de aceeași grupă de vârstă. Se vor folosi date din SIIR 
Pentru creșele/grădinițele nou infiintate se calculează  procentul copiilor ce aparțin unității de învățământ la care va fi arondată/la nivel de UAT (după caz). 
</t>
  </si>
  <si>
    <t xml:space="preserve">Se vor verifica informațiile prevăzute în cererea de finanțare si documentele transmise de solicitanti se va puncta în baza informațiilor obținute din baza de date Sistemul Informatic Integrat al Învățământului din România (SIIIR) . În condiţiile în care datele necesare lipsesc sau nu sunt actualizate în SIIIR se pot utiliza alte surse de date pentru demonstrarea informaţiilor, cum ar fi corespondenţă, inclusiv electronică, de la Ministerul Educaţiei, Inspectorate Şcolare, Unitățile de învățământ.  
</t>
  </si>
  <si>
    <t>a. Contractul de lucrări de execuţie nu este semnat</t>
  </si>
  <si>
    <t xml:space="preserve">Se vor verifica informațiile prevăzute în cererea de finanțare si documentele transmise de solicitanti se va puncta în baza informațiilor obținute din baza de date Sistemul Informatic Integrat al Învățământului din România (SIIIR). În condiţiile în care datele necesare lipsesc sau nu sunt actualizate în SIIIR se pot utiliza alte surse de date pentru demonstrarea informaţiilor, cum ar fi corespondenţă, inclusiv electronică, de la INS, Ministerul Educaţiei, Inspectorate Şcolare, Unitățile de învățământ.  
</t>
  </si>
  <si>
    <t>Criteriul - Contribuţia proiectului la realizarea Obiectivului Specific 4.2 aferent Priorității 5 din Programul Regional Sud-Muntenia 2021-2027</t>
  </si>
  <si>
    <t>Dacă infrastructura se regasește într-o localitate din mediul urban, nu se va acorda punctaj</t>
  </si>
  <si>
    <t>Dacă infrastructura nu se regasește într-o localitate marginalizată, nu se va acorda punctaj</t>
  </si>
  <si>
    <t>Ponderea copiilor aparțínând categoriilor de grupuri defavorizate, respectiv este o persoană de etnie romă sau se încadrează în una din categoriile definite conform Dreptului muncii 
Metodă de calcul: Pentru unitatea de învățământ care face obiectul investiției se calculează raportul procentual dintre numărul copiilor care aparțin unor grupuri defavorizate din numărul total de copii înscriși în unitatea de învățământ.
Pentru unitatile de invatamant nou infiintate se calculează, după caz:
- raportul procentual dintre numărul copiilor care aparțin unor grupuri defavorizate din numărul total de copii înscriși în unitatea de învățământ la care aceasta va fi arondată
- raportul procentual dintre numărul copiilor care aparțin unor grupuri defavorizate din numărul total de copii înscriși în unitățile de învățământ din UAT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</si>
</sst>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8"/>
      <name val="Trebuchet MS"/>
      <family val="2"/>
    </font>
    <font>
      <b/>
      <sz val="8"/>
      <name val="Trebuchet MS"/>
      <family val="2"/>
    </font>
    <font>
      <u/>
      <sz val="8"/>
      <name val="Trebuchet MS"/>
      <family val="2"/>
    </font>
    <font>
      <i/>
      <sz val="8"/>
      <name val="Trebuchet MS"/>
      <family val="2"/>
    </font>
    <font>
      <sz val="9"/>
      <name val="Trebuchet MS"/>
      <family val="2"/>
    </font>
    <font>
      <sz val="7"/>
      <name val="Trebuchet MS"/>
      <family val="2"/>
    </font>
    <font>
      <i/>
      <sz val="7"/>
      <name val="Trebuchet MS"/>
      <family val="2"/>
    </font>
    <font>
      <sz val="9"/>
      <name val="Calibri"/>
      <family val="2"/>
    </font>
    <font>
      <b/>
      <sz val="9"/>
      <name val="Trebuchet MS"/>
      <family val="2"/>
    </font>
    <font>
      <sz val="9"/>
      <color theme="1"/>
      <name val="Trebuchet MS"/>
      <family val="2"/>
    </font>
    <font>
      <b/>
      <sz val="9"/>
      <name val="Calibri"/>
      <family val="2"/>
    </font>
    <font>
      <sz val="9.9"/>
      <name val="Trebuchet MS"/>
      <family val="2"/>
    </font>
    <font>
      <b/>
      <u/>
      <sz val="8"/>
      <name val="Trebuchet MS"/>
      <family val="2"/>
    </font>
  </fonts>
  <fills count="6">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s>
  <cellStyleXfs count="4">
    <xf numFmtId="0" fontId="0" fillId="0" borderId="0"/>
    <xf numFmtId="0" fontId="3" fillId="0" borderId="0"/>
    <xf numFmtId="0" fontId="2" fillId="0" borderId="0"/>
    <xf numFmtId="0" fontId="1" fillId="0" borderId="0"/>
  </cellStyleXfs>
  <cellXfs count="150">
    <xf numFmtId="0" fontId="0" fillId="0" borderId="0" xfId="0"/>
    <xf numFmtId="0" fontId="4" fillId="0" borderId="0" xfId="2" applyFont="1"/>
    <xf numFmtId="0" fontId="4" fillId="0" borderId="0" xfId="2" applyFont="1" applyAlignment="1">
      <alignment horizontal="center" vertical="center"/>
    </xf>
    <xf numFmtId="0" fontId="4" fillId="0" borderId="0" xfId="2" applyFont="1" applyAlignment="1">
      <alignment horizontal="center" vertical="center" wrapText="1"/>
    </xf>
    <xf numFmtId="0" fontId="4" fillId="0" borderId="0" xfId="2" applyFont="1" applyAlignment="1">
      <alignment vertical="center"/>
    </xf>
    <xf numFmtId="0" fontId="5" fillId="5" borderId="0" xfId="2" applyFont="1" applyFill="1" applyAlignment="1">
      <alignment horizontal="center" vertical="top" wrapText="1"/>
    </xf>
    <xf numFmtId="0" fontId="4" fillId="0" borderId="0" xfId="2" applyFont="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 xfId="2" applyFont="1" applyBorder="1" applyAlignment="1">
      <alignment horizontal="center" vertical="top" wrapText="1"/>
    </xf>
    <xf numFmtId="0" fontId="4" fillId="0" borderId="1" xfId="2" applyFont="1" applyBorder="1"/>
    <xf numFmtId="0" fontId="4" fillId="0" borderId="1" xfId="2" applyFont="1" applyBorder="1" applyAlignment="1">
      <alignment horizontal="center" wrapText="1"/>
    </xf>
    <xf numFmtId="0" fontId="4" fillId="0" borderId="2" xfId="2" applyFont="1" applyBorder="1" applyAlignment="1">
      <alignment horizontal="center" vertical="center" wrapText="1"/>
    </xf>
    <xf numFmtId="0" fontId="4" fillId="0" borderId="8" xfId="2" applyFont="1" applyBorder="1"/>
    <xf numFmtId="0" fontId="4" fillId="0" borderId="1" xfId="2" applyFont="1" applyBorder="1" applyAlignment="1">
      <alignment horizontal="left" vertical="top" wrapText="1"/>
    </xf>
    <xf numFmtId="0" fontId="10" fillId="0" borderId="1" xfId="2" applyFont="1" applyBorder="1" applyAlignment="1">
      <alignment horizontal="left" vertical="top" wrapText="1"/>
    </xf>
    <xf numFmtId="0" fontId="5" fillId="3" borderId="9" xfId="2" applyFont="1" applyFill="1" applyBorder="1" applyAlignment="1">
      <alignment horizontal="center" vertical="center"/>
    </xf>
    <xf numFmtId="0" fontId="8" fillId="0" borderId="2" xfId="2" applyFont="1" applyBorder="1" applyAlignment="1">
      <alignment horizontal="center" vertical="center"/>
    </xf>
    <xf numFmtId="0" fontId="8" fillId="0" borderId="1" xfId="2" applyFont="1" applyBorder="1" applyAlignment="1">
      <alignment horizontal="center" vertical="center"/>
    </xf>
    <xf numFmtId="0" fontId="10" fillId="0" borderId="1" xfId="2" applyFont="1" applyBorder="1" applyAlignment="1">
      <alignment horizontal="left" vertical="center" wrapText="1"/>
    </xf>
    <xf numFmtId="0" fontId="5" fillId="2" borderId="6" xfId="2" applyFont="1" applyFill="1" applyBorder="1" applyAlignment="1">
      <alignment horizontal="left" vertical="top" wrapText="1"/>
    </xf>
    <xf numFmtId="0" fontId="5" fillId="2" borderId="1" xfId="2" applyFont="1" applyFill="1" applyBorder="1" applyAlignment="1">
      <alignment horizontal="left" vertical="center" wrapText="1"/>
    </xf>
    <xf numFmtId="0" fontId="7" fillId="0" borderId="1" xfId="2" applyFont="1" applyBorder="1" applyAlignment="1">
      <alignment horizontal="center" vertical="center" wrapText="1"/>
    </xf>
    <xf numFmtId="0" fontId="5" fillId="2" borderId="1" xfId="2" applyFont="1" applyFill="1" applyBorder="1" applyAlignment="1">
      <alignment horizontal="left" vertical="center"/>
    </xf>
    <xf numFmtId="0" fontId="5" fillId="4" borderId="1" xfId="2" applyFont="1" applyFill="1" applyBorder="1" applyAlignment="1">
      <alignment horizontal="center" vertical="center" wrapText="1"/>
    </xf>
    <xf numFmtId="0" fontId="4" fillId="2" borderId="1" xfId="2" applyFont="1" applyFill="1" applyBorder="1" applyAlignment="1">
      <alignment horizontal="left" vertical="top" wrapText="1"/>
    </xf>
    <xf numFmtId="0" fontId="4" fillId="0" borderId="2" xfId="2" applyFont="1" applyBorder="1" applyAlignment="1">
      <alignment horizontal="left" vertical="top" wrapText="1"/>
    </xf>
    <xf numFmtId="0" fontId="4" fillId="0" borderId="2" xfId="2" applyFont="1" applyBorder="1" applyAlignment="1">
      <alignment horizontal="center" vertical="center"/>
    </xf>
    <xf numFmtId="0" fontId="12" fillId="3" borderId="11" xfId="2" applyFont="1" applyFill="1" applyBorder="1" applyAlignment="1">
      <alignment horizontal="center" vertical="top" wrapText="1"/>
    </xf>
    <xf numFmtId="0" fontId="12" fillId="2" borderId="1" xfId="2" applyFont="1" applyFill="1" applyBorder="1" applyAlignment="1">
      <alignment horizontal="center" vertical="center"/>
    </xf>
    <xf numFmtId="49" fontId="8" fillId="0" borderId="8" xfId="2" applyNumberFormat="1" applyFont="1" applyBorder="1" applyAlignment="1">
      <alignment vertical="center" wrapText="1"/>
    </xf>
    <xf numFmtId="0" fontId="8" fillId="0" borderId="8" xfId="2" applyFont="1" applyBorder="1" applyAlignment="1">
      <alignment horizontal="center" vertical="center"/>
    </xf>
    <xf numFmtId="0" fontId="12" fillId="4" borderId="1" xfId="2" applyFont="1" applyFill="1" applyBorder="1" applyAlignment="1">
      <alignment horizontal="center" vertical="center"/>
    </xf>
    <xf numFmtId="0" fontId="12" fillId="5" borderId="0" xfId="2" applyFont="1" applyFill="1" applyAlignment="1">
      <alignment horizontal="center" vertical="center"/>
    </xf>
    <xf numFmtId="0" fontId="8" fillId="0" borderId="0" xfId="2" applyFont="1"/>
    <xf numFmtId="0" fontId="8" fillId="2" borderId="1" xfId="2" applyFont="1" applyFill="1" applyBorder="1" applyAlignment="1">
      <alignment horizontal="center" vertical="center"/>
    </xf>
    <xf numFmtId="0" fontId="4" fillId="4" borderId="1" xfId="2" applyFont="1" applyFill="1" applyBorder="1" applyAlignment="1">
      <alignment horizontal="center" vertical="center" wrapText="1"/>
    </xf>
    <xf numFmtId="0" fontId="4" fillId="4" borderId="1" xfId="2"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7" xfId="2" applyFont="1" applyFill="1" applyBorder="1" applyAlignment="1">
      <alignment horizontal="left" vertical="center" wrapText="1"/>
    </xf>
    <xf numFmtId="0" fontId="12" fillId="4" borderId="8" xfId="2" applyFont="1" applyFill="1" applyBorder="1" applyAlignment="1">
      <alignment horizontal="center" vertical="center"/>
    </xf>
    <xf numFmtId="0" fontId="4" fillId="0" borderId="1" xfId="2" applyFont="1" applyBorder="1" applyAlignment="1">
      <alignment horizontal="left" vertical="center" wrapText="1"/>
    </xf>
    <xf numFmtId="0" fontId="4" fillId="3" borderId="1" xfId="2" applyFont="1" applyFill="1" applyBorder="1" applyAlignment="1">
      <alignment horizontal="center" vertical="center"/>
    </xf>
    <xf numFmtId="0" fontId="8" fillId="3" borderId="1" xfId="2" applyFont="1" applyFill="1" applyBorder="1" applyAlignment="1">
      <alignment horizontal="center" vertical="center"/>
    </xf>
    <xf numFmtId="0" fontId="4" fillId="0" borderId="10" xfId="2" applyFont="1" applyBorder="1"/>
    <xf numFmtId="0" fontId="4" fillId="0" borderId="11" xfId="2" applyFont="1" applyBorder="1"/>
    <xf numFmtId="0" fontId="4" fillId="0" borderId="6" xfId="2" applyFont="1" applyBorder="1" applyAlignment="1">
      <alignment horizontal="center" vertical="center"/>
    </xf>
    <xf numFmtId="0" fontId="7" fillId="0" borderId="9" xfId="2" applyFont="1" applyBorder="1" applyAlignment="1">
      <alignment horizontal="center" vertical="center"/>
    </xf>
    <xf numFmtId="0" fontId="4" fillId="0" borderId="1" xfId="2" applyFont="1" applyBorder="1" applyAlignment="1">
      <alignment wrapText="1"/>
    </xf>
    <xf numFmtId="0" fontId="4" fillId="0" borderId="1" xfId="2" applyFont="1" applyBorder="1" applyAlignment="1">
      <alignment vertical="top"/>
    </xf>
    <xf numFmtId="0" fontId="4" fillId="0" borderId="5" xfId="2" applyFont="1" applyBorder="1" applyAlignment="1">
      <alignment horizontal="center" vertical="center"/>
    </xf>
    <xf numFmtId="0" fontId="4" fillId="0" borderId="10" xfId="2" applyFont="1" applyBorder="1" applyAlignment="1">
      <alignment vertical="center"/>
    </xf>
    <xf numFmtId="0" fontId="12" fillId="0" borderId="8" xfId="2" applyFont="1" applyBorder="1" applyAlignment="1">
      <alignment horizontal="center" vertical="top"/>
    </xf>
    <xf numFmtId="49" fontId="8" fillId="0" borderId="4" xfId="2"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0" fontId="12" fillId="0" borderId="1" xfId="2" applyFont="1" applyBorder="1" applyAlignment="1">
      <alignment horizontal="center" vertical="center"/>
    </xf>
    <xf numFmtId="0" fontId="12" fillId="2" borderId="2" xfId="2" applyFont="1" applyFill="1" applyBorder="1" applyAlignment="1">
      <alignment horizontal="center" vertical="center"/>
    </xf>
    <xf numFmtId="0" fontId="7" fillId="0" borderId="3" xfId="2" applyFont="1" applyBorder="1" applyAlignment="1">
      <alignment vertical="center" wrapText="1"/>
    </xf>
    <xf numFmtId="0" fontId="7" fillId="0" borderId="3" xfId="2" applyFont="1" applyBorder="1" applyAlignment="1">
      <alignment horizontal="left" vertical="center" wrapText="1"/>
    </xf>
    <xf numFmtId="0" fontId="7" fillId="2" borderId="1" xfId="2" applyFont="1" applyFill="1" applyBorder="1" applyAlignment="1">
      <alignment horizontal="left" vertical="center" wrapText="1"/>
    </xf>
    <xf numFmtId="0" fontId="4" fillId="0" borderId="4" xfId="2" applyFont="1" applyBorder="1" applyAlignment="1">
      <alignment horizontal="center" vertical="center" wrapText="1"/>
    </xf>
    <xf numFmtId="0" fontId="4" fillId="0" borderId="2" xfId="2" applyFont="1" applyBorder="1" applyAlignment="1">
      <alignment horizontal="left" vertical="center" wrapText="1"/>
    </xf>
    <xf numFmtId="0" fontId="4" fillId="0" borderId="1" xfId="2" applyFont="1" applyBorder="1" applyAlignment="1">
      <alignment horizontal="left"/>
    </xf>
    <xf numFmtId="0" fontId="4" fillId="0" borderId="1" xfId="2" applyFont="1" applyBorder="1" applyAlignment="1">
      <alignment horizontal="center"/>
    </xf>
    <xf numFmtId="0" fontId="7" fillId="0" borderId="7" xfId="2" applyFont="1" applyBorder="1" applyAlignment="1">
      <alignment horizontal="left" wrapText="1"/>
    </xf>
    <xf numFmtId="0" fontId="7" fillId="0" borderId="8" xfId="2" applyFont="1" applyBorder="1" applyAlignment="1">
      <alignment horizontal="left"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4" fillId="0" borderId="1" xfId="2" applyFont="1" applyBorder="1" applyAlignment="1">
      <alignment horizontal="left" vertical="center" wrapText="1"/>
    </xf>
    <xf numFmtId="0" fontId="4" fillId="0" borderId="2" xfId="2" applyFont="1" applyBorder="1" applyAlignment="1">
      <alignment horizontal="left" vertical="top" wrapText="1"/>
    </xf>
    <xf numFmtId="0" fontId="7" fillId="0" borderId="2" xfId="2" applyFont="1" applyBorder="1" applyAlignment="1">
      <alignment horizontal="center" vertical="center" wrapText="1"/>
    </xf>
    <xf numFmtId="0" fontId="7" fillId="0" borderId="4" xfId="2" applyFont="1" applyBorder="1" applyAlignment="1">
      <alignment horizontal="center" vertical="center" wrapText="1"/>
    </xf>
    <xf numFmtId="0" fontId="5" fillId="4" borderId="7" xfId="2" applyFont="1" applyFill="1" applyBorder="1" applyAlignment="1">
      <alignment horizontal="center" vertical="center" wrapText="1"/>
    </xf>
    <xf numFmtId="0" fontId="4" fillId="0" borderId="1" xfId="2" applyFont="1" applyBorder="1" applyAlignment="1">
      <alignment horizontal="left" vertical="top" wrapText="1"/>
    </xf>
    <xf numFmtId="0" fontId="4" fillId="0" borderId="6" xfId="2" applyFont="1" applyBorder="1" applyAlignment="1">
      <alignment horizontal="left" vertical="top" wrapText="1"/>
    </xf>
    <xf numFmtId="0" fontId="4" fillId="0" borderId="7" xfId="2" applyFont="1" applyBorder="1" applyAlignment="1">
      <alignment horizontal="left" vertical="top" wrapText="1"/>
    </xf>
    <xf numFmtId="0" fontId="4" fillId="0" borderId="8" xfId="2" applyFont="1" applyBorder="1" applyAlignment="1">
      <alignment horizontal="left" vertical="top" wrapText="1"/>
    </xf>
    <xf numFmtId="0" fontId="5" fillId="3" borderId="1" xfId="2" applyFont="1" applyFill="1" applyBorder="1" applyAlignment="1">
      <alignment horizontal="center" vertical="center" wrapText="1"/>
    </xf>
    <xf numFmtId="0" fontId="4" fillId="2" borderId="1" xfId="2" applyFont="1" applyFill="1" applyBorder="1" applyAlignment="1">
      <alignment horizontal="center" vertical="top" wrapText="1"/>
    </xf>
    <xf numFmtId="0" fontId="4" fillId="0" borderId="1" xfId="2" applyFont="1" applyBorder="1" applyAlignment="1">
      <alignment horizontal="left" vertical="center"/>
    </xf>
    <xf numFmtId="0" fontId="4" fillId="0" borderId="2" xfId="2" applyFont="1" applyBorder="1" applyAlignment="1">
      <alignment horizontal="left" vertical="center"/>
    </xf>
    <xf numFmtId="0" fontId="5" fillId="2" borderId="1" xfId="2" applyFont="1" applyFill="1" applyBorder="1" applyAlignment="1">
      <alignment horizontal="center" vertical="center" wrapText="1"/>
    </xf>
    <xf numFmtId="0" fontId="9" fillId="0" borderId="6" xfId="2" applyFont="1" applyBorder="1" applyAlignment="1">
      <alignment horizontal="left" wrapText="1"/>
    </xf>
    <xf numFmtId="0" fontId="9" fillId="0" borderId="7" xfId="2" applyFont="1" applyBorder="1" applyAlignment="1">
      <alignment horizontal="left" wrapText="1"/>
    </xf>
    <xf numFmtId="0" fontId="8" fillId="0" borderId="1" xfId="2" applyFont="1" applyBorder="1" applyAlignment="1">
      <alignment horizontal="left" vertical="center" wrapText="1"/>
    </xf>
    <xf numFmtId="0" fontId="13" fillId="0" borderId="1" xfId="2" applyFont="1" applyBorder="1" applyAlignment="1">
      <alignment horizontal="left" vertical="center" wrapText="1"/>
    </xf>
    <xf numFmtId="0" fontId="5" fillId="2" borderId="7" xfId="2" applyFont="1" applyFill="1" applyBorder="1" applyAlignment="1">
      <alignment horizontal="center" vertical="top"/>
    </xf>
    <xf numFmtId="0" fontId="5" fillId="2" borderId="8" xfId="2" applyFont="1" applyFill="1" applyBorder="1" applyAlignment="1">
      <alignment horizontal="center" vertical="top"/>
    </xf>
    <xf numFmtId="0" fontId="9" fillId="0" borderId="1" xfId="2" applyFont="1" applyBorder="1" applyAlignment="1">
      <alignment horizontal="left" vertical="top" wrapText="1"/>
    </xf>
    <xf numFmtId="0" fontId="5" fillId="4" borderId="1" xfId="2" applyFont="1" applyFill="1" applyBorder="1" applyAlignment="1">
      <alignment horizontal="center" vertical="center" wrapText="1"/>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5" xfId="2" applyFont="1" applyBorder="1" applyAlignment="1">
      <alignment horizontal="left" vertical="center" wrapText="1"/>
    </xf>
    <xf numFmtId="0" fontId="4" fillId="0" borderId="12" xfId="2" applyFont="1" applyBorder="1" applyAlignment="1">
      <alignment horizontal="left"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5" fillId="2" borderId="6" xfId="2" applyFont="1" applyFill="1" applyBorder="1" applyAlignment="1">
      <alignment horizontal="center" vertical="top"/>
    </xf>
    <xf numFmtId="0" fontId="7" fillId="0" borderId="3" xfId="2" applyFont="1" applyBorder="1" applyAlignment="1">
      <alignment horizontal="center" vertical="center"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5" fillId="0" borderId="0" xfId="2" applyFont="1" applyAlignment="1">
      <alignment horizontal="center" vertical="top" wrapText="1"/>
    </xf>
    <xf numFmtId="0" fontId="5" fillId="0" borderId="7" xfId="2" applyFont="1" applyBorder="1" applyAlignment="1">
      <alignment horizontal="center" vertical="top" wrapText="1"/>
    </xf>
    <xf numFmtId="0" fontId="5" fillId="0" borderId="8" xfId="2" applyFont="1" applyBorder="1" applyAlignment="1">
      <alignment horizontal="center" vertical="top" wrapText="1"/>
    </xf>
    <xf numFmtId="0" fontId="5" fillId="2" borderId="6" xfId="2" applyFont="1" applyFill="1" applyBorder="1" applyAlignment="1">
      <alignment horizontal="center" vertical="top" wrapText="1"/>
    </xf>
    <xf numFmtId="0" fontId="5" fillId="2" borderId="7" xfId="2" applyFont="1" applyFill="1" applyBorder="1" applyAlignment="1">
      <alignment horizontal="center" vertical="top" wrapText="1"/>
    </xf>
    <xf numFmtId="0" fontId="5" fillId="2" borderId="8" xfId="2" applyFont="1" applyFill="1" applyBorder="1" applyAlignment="1">
      <alignment horizontal="center" vertical="top" wrapText="1"/>
    </xf>
    <xf numFmtId="0" fontId="5" fillId="0" borderId="6" xfId="2" applyFont="1" applyBorder="1" applyAlignment="1">
      <alignment horizontal="center"/>
    </xf>
    <xf numFmtId="0" fontId="5" fillId="0" borderId="7" xfId="2" applyFont="1" applyBorder="1" applyAlignment="1">
      <alignment horizontal="center"/>
    </xf>
    <xf numFmtId="0" fontId="5" fillId="3" borderId="10" xfId="2" applyFont="1" applyFill="1" applyBorder="1" applyAlignment="1">
      <alignment horizontal="center" vertical="top" wrapText="1"/>
    </xf>
    <xf numFmtId="0" fontId="8" fillId="0" borderId="1" xfId="2" applyFont="1" applyBorder="1" applyAlignment="1">
      <alignment horizontal="left" vertical="top" wrapText="1"/>
    </xf>
    <xf numFmtId="0" fontId="8" fillId="0" borderId="4" xfId="2" applyFont="1" applyBorder="1" applyAlignment="1">
      <alignment horizontal="left" vertical="top" wrapText="1"/>
    </xf>
    <xf numFmtId="0" fontId="4" fillId="0" borderId="2" xfId="2" applyFont="1" applyBorder="1" applyAlignment="1">
      <alignment horizontal="left" vertical="top"/>
    </xf>
    <xf numFmtId="0" fontId="4" fillId="0" borderId="3" xfId="2" applyFont="1" applyBorder="1" applyAlignment="1">
      <alignment horizontal="center" vertical="top"/>
    </xf>
    <xf numFmtId="0" fontId="4" fillId="0" borderId="4" xfId="2" applyFont="1" applyBorder="1" applyAlignment="1">
      <alignment horizontal="center" vertical="top"/>
    </xf>
    <xf numFmtId="0" fontId="5" fillId="2" borderId="6"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8" xfId="2" applyFont="1" applyFill="1" applyBorder="1" applyAlignment="1">
      <alignment horizontal="center"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4" fillId="0" borderId="1" xfId="2" applyFont="1" applyBorder="1" applyAlignment="1">
      <alignment horizontal="left" wrapText="1"/>
    </xf>
    <xf numFmtId="0" fontId="4" fillId="0" borderId="1" xfId="2" applyFont="1" applyBorder="1" applyAlignment="1">
      <alignment horizontal="left"/>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7" fillId="0" borderId="2" xfId="2" applyFont="1" applyBorder="1" applyAlignment="1">
      <alignment horizontal="center" vertical="center"/>
    </xf>
    <xf numFmtId="0" fontId="7" fillId="0" borderId="3" xfId="2" applyFont="1" applyBorder="1" applyAlignment="1">
      <alignment horizontal="center" vertical="center"/>
    </xf>
    <xf numFmtId="0" fontId="7" fillId="0" borderId="4" xfId="2" applyFont="1" applyBorder="1" applyAlignment="1">
      <alignment horizontal="center" vertical="center"/>
    </xf>
    <xf numFmtId="0" fontId="9" fillId="0" borderId="1" xfId="3" applyFont="1" applyBorder="1" applyAlignment="1">
      <alignment horizontal="left" vertical="center" wrapText="1"/>
    </xf>
    <xf numFmtId="0" fontId="9" fillId="0" borderId="6" xfId="3" applyFont="1" applyBorder="1" applyAlignment="1">
      <alignment horizontal="left" vertical="center" wrapText="1"/>
    </xf>
    <xf numFmtId="0" fontId="8" fillId="0" borderId="6" xfId="2" applyFont="1" applyBorder="1" applyAlignment="1">
      <alignment horizontal="left" vertical="center" wrapText="1"/>
    </xf>
    <xf numFmtId="0" fontId="8" fillId="0" borderId="7" xfId="2" applyFont="1" applyBorder="1" applyAlignment="1">
      <alignment horizontal="left" vertical="center" wrapText="1"/>
    </xf>
    <xf numFmtId="0" fontId="8" fillId="0" borderId="8" xfId="2" applyFont="1" applyBorder="1" applyAlignment="1">
      <alignment horizontal="left" vertical="center" wrapText="1"/>
    </xf>
    <xf numFmtId="0" fontId="4" fillId="2" borderId="1" xfId="2" applyFont="1" applyFill="1" applyBorder="1" applyAlignment="1">
      <alignment horizontal="center"/>
    </xf>
    <xf numFmtId="0" fontId="4" fillId="2" borderId="1" xfId="2" applyFont="1" applyFill="1" applyBorder="1" applyAlignment="1">
      <alignment horizontal="center" vertical="center" wrapText="1"/>
    </xf>
    <xf numFmtId="0" fontId="4" fillId="0" borderId="9" xfId="2" applyFont="1" applyBorder="1" applyAlignment="1">
      <alignment horizontal="left" wrapText="1"/>
    </xf>
    <xf numFmtId="0" fontId="4" fillId="0" borderId="10" xfId="2" applyFont="1" applyBorder="1" applyAlignment="1">
      <alignment horizontal="left" wrapText="1"/>
    </xf>
    <xf numFmtId="0" fontId="4" fillId="0" borderId="11" xfId="2" applyFont="1" applyBorder="1" applyAlignment="1">
      <alignment horizontal="left"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8" fillId="0" borderId="7" xfId="2" applyFont="1" applyBorder="1" applyAlignment="1">
      <alignment horizontal="left" vertical="center"/>
    </xf>
    <xf numFmtId="0" fontId="8" fillId="0" borderId="8" xfId="2" applyFont="1" applyBorder="1" applyAlignment="1">
      <alignment horizontal="left" vertical="center"/>
    </xf>
    <xf numFmtId="0" fontId="4" fillId="0" borderId="1" xfId="2" applyFont="1" applyBorder="1" applyAlignment="1">
      <alignment vertical="center"/>
    </xf>
    <xf numFmtId="0" fontId="12" fillId="0" borderId="2" xfId="2" applyFont="1" applyBorder="1" applyAlignment="1">
      <alignment horizontal="center" vertical="center"/>
    </xf>
    <xf numFmtId="0" fontId="4" fillId="0" borderId="6" xfId="2" applyFont="1" applyBorder="1" applyAlignment="1">
      <alignment horizontal="left" vertical="center"/>
    </xf>
    <xf numFmtId="0" fontId="4" fillId="0" borderId="7" xfId="2" applyFont="1" applyBorder="1" applyAlignment="1">
      <alignment horizontal="left" vertical="center"/>
    </xf>
    <xf numFmtId="0" fontId="4" fillId="0" borderId="8" xfId="2" applyFont="1" applyBorder="1" applyAlignment="1">
      <alignment horizontal="left" vertical="center"/>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0"/>
  <sheetViews>
    <sheetView tabSelected="1" topLeftCell="A37" zoomScale="120" zoomScaleNormal="120" workbookViewId="0">
      <selection activeCell="C33" sqref="C33:G33"/>
    </sheetView>
  </sheetViews>
  <sheetFormatPr defaultColWidth="8.88671875" defaultRowHeight="13.2" x14ac:dyDescent="0.3"/>
  <cols>
    <col min="1" max="1" width="5.5546875" style="2" customWidth="1"/>
    <col min="2" max="2" width="18" style="1" customWidth="1"/>
    <col min="3" max="3" width="6.109375" style="1" customWidth="1"/>
    <col min="4" max="4" width="8.88671875" style="1" customWidth="1"/>
    <col min="5" max="5" width="8.88671875" style="1"/>
    <col min="6" max="6" width="26.44140625" style="1" customWidth="1"/>
    <col min="7" max="7" width="51.88671875" style="1" customWidth="1"/>
    <col min="8" max="8" width="8.88671875" style="34"/>
    <col min="9" max="9" width="70.88671875" style="1" customWidth="1"/>
    <col min="10" max="16384" width="8.88671875" style="1"/>
  </cols>
  <sheetData>
    <row r="1" spans="1:9" ht="15.75" customHeight="1" x14ac:dyDescent="0.3">
      <c r="B1" s="104" t="s">
        <v>57</v>
      </c>
      <c r="C1" s="104"/>
      <c r="D1" s="104"/>
      <c r="E1" s="104"/>
      <c r="F1" s="104"/>
      <c r="G1" s="104"/>
      <c r="H1" s="104"/>
    </row>
    <row r="2" spans="1:9" ht="15.75" customHeight="1" x14ac:dyDescent="0.3">
      <c r="B2" s="104"/>
      <c r="C2" s="104"/>
      <c r="D2" s="104"/>
      <c r="E2" s="104"/>
      <c r="F2" s="104"/>
      <c r="G2" s="104"/>
      <c r="H2" s="104"/>
    </row>
    <row r="3" spans="1:9" ht="12" x14ac:dyDescent="0.3">
      <c r="A3" s="46"/>
      <c r="B3" s="105" t="s">
        <v>1</v>
      </c>
      <c r="C3" s="105"/>
      <c r="D3" s="105"/>
      <c r="E3" s="105"/>
      <c r="F3" s="105"/>
      <c r="G3" s="105"/>
      <c r="H3" s="105"/>
      <c r="I3" s="13"/>
    </row>
    <row r="4" spans="1:9" ht="79.349999999999994" customHeight="1" x14ac:dyDescent="0.3">
      <c r="A4" s="46"/>
      <c r="B4" s="105" t="s">
        <v>73</v>
      </c>
      <c r="C4" s="105"/>
      <c r="D4" s="105"/>
      <c r="E4" s="105"/>
      <c r="F4" s="105"/>
      <c r="G4" s="105"/>
      <c r="H4" s="106"/>
      <c r="I4" s="116" t="s">
        <v>21</v>
      </c>
    </row>
    <row r="5" spans="1:9" ht="13.5" customHeight="1" x14ac:dyDescent="0.3">
      <c r="A5" s="107" t="s">
        <v>58</v>
      </c>
      <c r="B5" s="108"/>
      <c r="C5" s="108"/>
      <c r="D5" s="108"/>
      <c r="E5" s="108"/>
      <c r="F5" s="108"/>
      <c r="G5" s="108"/>
      <c r="H5" s="109"/>
      <c r="I5" s="116"/>
    </row>
    <row r="6" spans="1:9" ht="15.75" customHeight="1" x14ac:dyDescent="0.3">
      <c r="A6" s="110" t="s">
        <v>18</v>
      </c>
      <c r="B6" s="111"/>
      <c r="C6" s="111"/>
      <c r="D6" s="111"/>
      <c r="E6" s="111"/>
      <c r="F6" s="111"/>
      <c r="G6" s="111"/>
      <c r="H6" s="52" t="s">
        <v>17</v>
      </c>
      <c r="I6" s="117"/>
    </row>
    <row r="7" spans="1:9" ht="18" customHeight="1" x14ac:dyDescent="0.3">
      <c r="A7" s="16">
        <v>1</v>
      </c>
      <c r="B7" s="112" t="s">
        <v>112</v>
      </c>
      <c r="C7" s="112"/>
      <c r="D7" s="112"/>
      <c r="E7" s="112"/>
      <c r="F7" s="112"/>
      <c r="G7" s="112"/>
      <c r="H7" s="28">
        <f>H8+H13+H18+H23+H26+H29</f>
        <v>29</v>
      </c>
      <c r="I7" s="49"/>
    </row>
    <row r="8" spans="1:9" ht="22.35" customHeight="1" x14ac:dyDescent="0.3">
      <c r="A8" s="51"/>
      <c r="B8" s="20">
        <v>1.1000000000000001</v>
      </c>
      <c r="C8" s="87" t="s">
        <v>59</v>
      </c>
      <c r="D8" s="87"/>
      <c r="E8" s="87"/>
      <c r="F8" s="87"/>
      <c r="G8" s="88"/>
      <c r="H8" s="29">
        <v>3</v>
      </c>
      <c r="I8" s="49"/>
    </row>
    <row r="9" spans="1:9" ht="18.75" customHeight="1" x14ac:dyDescent="0.3">
      <c r="A9" s="4"/>
      <c r="B9" s="97" t="s">
        <v>15</v>
      </c>
      <c r="C9" s="114" t="s">
        <v>60</v>
      </c>
      <c r="D9" s="114"/>
      <c r="E9" s="114"/>
      <c r="F9" s="114"/>
      <c r="G9" s="114"/>
      <c r="H9" s="53" t="s">
        <v>46</v>
      </c>
      <c r="I9" s="94" t="s">
        <v>105</v>
      </c>
    </row>
    <row r="10" spans="1:9" ht="16.350000000000001" customHeight="1" x14ac:dyDescent="0.3">
      <c r="A10" s="4"/>
      <c r="B10" s="98"/>
      <c r="C10" s="113" t="s">
        <v>101</v>
      </c>
      <c r="D10" s="113"/>
      <c r="E10" s="113"/>
      <c r="F10" s="113"/>
      <c r="G10" s="113"/>
      <c r="H10" s="54" t="s">
        <v>27</v>
      </c>
      <c r="I10" s="95"/>
    </row>
    <row r="11" spans="1:9" ht="21" customHeight="1" x14ac:dyDescent="0.3">
      <c r="A11" s="4"/>
      <c r="B11" s="99"/>
      <c r="C11" s="113" t="s">
        <v>102</v>
      </c>
      <c r="D11" s="113"/>
      <c r="E11" s="113"/>
      <c r="F11" s="113"/>
      <c r="G11" s="113"/>
      <c r="H11" s="54" t="s">
        <v>28</v>
      </c>
      <c r="I11" s="95"/>
    </row>
    <row r="12" spans="1:9" ht="59.4" customHeight="1" x14ac:dyDescent="0.3">
      <c r="A12" s="4"/>
      <c r="B12" s="15" t="s">
        <v>16</v>
      </c>
      <c r="C12" s="89" t="s">
        <v>61</v>
      </c>
      <c r="D12" s="74"/>
      <c r="E12" s="74"/>
      <c r="F12" s="74"/>
      <c r="G12" s="75"/>
      <c r="H12" s="30"/>
      <c r="I12" s="96"/>
    </row>
    <row r="13" spans="1:9" ht="19.350000000000001" customHeight="1" x14ac:dyDescent="0.3">
      <c r="A13" s="3"/>
      <c r="B13" s="20">
        <v>1.2</v>
      </c>
      <c r="C13" s="100" t="s">
        <v>48</v>
      </c>
      <c r="D13" s="87"/>
      <c r="E13" s="87"/>
      <c r="F13" s="87"/>
      <c r="G13" s="88"/>
      <c r="H13" s="29">
        <v>3</v>
      </c>
      <c r="I13" s="13"/>
    </row>
    <row r="14" spans="1:9" ht="30" customHeight="1" x14ac:dyDescent="0.3">
      <c r="A14" s="3"/>
      <c r="B14" s="97" t="s">
        <v>15</v>
      </c>
      <c r="C14" s="85" t="s">
        <v>62</v>
      </c>
      <c r="D14" s="85"/>
      <c r="E14" s="85"/>
      <c r="F14" s="85"/>
      <c r="G14" s="85"/>
      <c r="H14" s="18">
        <v>3</v>
      </c>
      <c r="I14" s="94" t="s">
        <v>109</v>
      </c>
    </row>
    <row r="15" spans="1:9" ht="23.4" customHeight="1" x14ac:dyDescent="0.3">
      <c r="A15" s="3"/>
      <c r="B15" s="98"/>
      <c r="C15" s="85" t="s">
        <v>63</v>
      </c>
      <c r="D15" s="85"/>
      <c r="E15" s="85"/>
      <c r="F15" s="85"/>
      <c r="G15" s="85"/>
      <c r="H15" s="18">
        <v>2</v>
      </c>
      <c r="I15" s="95"/>
    </row>
    <row r="16" spans="1:9" ht="29.85" customHeight="1" x14ac:dyDescent="0.3">
      <c r="A16" s="3"/>
      <c r="B16" s="99"/>
      <c r="C16" s="85" t="s">
        <v>64</v>
      </c>
      <c r="D16" s="86"/>
      <c r="E16" s="86"/>
      <c r="F16" s="86"/>
      <c r="G16" s="86"/>
      <c r="H16" s="18">
        <v>1</v>
      </c>
      <c r="I16" s="95"/>
    </row>
    <row r="17" spans="1:9" ht="48.75" customHeight="1" x14ac:dyDescent="0.35">
      <c r="A17" s="3"/>
      <c r="B17" s="19" t="s">
        <v>16</v>
      </c>
      <c r="C17" s="83" t="s">
        <v>108</v>
      </c>
      <c r="D17" s="84"/>
      <c r="E17" s="84"/>
      <c r="F17" s="84"/>
      <c r="G17" s="84"/>
      <c r="H17" s="31"/>
      <c r="I17" s="96"/>
    </row>
    <row r="18" spans="1:9" ht="30" customHeight="1" x14ac:dyDescent="0.3">
      <c r="A18" s="3"/>
      <c r="B18" s="20">
        <v>1.3</v>
      </c>
      <c r="C18" s="118" t="s">
        <v>51</v>
      </c>
      <c r="D18" s="119"/>
      <c r="E18" s="119"/>
      <c r="F18" s="119"/>
      <c r="G18" s="120"/>
      <c r="H18" s="29">
        <v>3</v>
      </c>
      <c r="I18" s="13"/>
    </row>
    <row r="19" spans="1:9" ht="30" customHeight="1" x14ac:dyDescent="0.3">
      <c r="A19" s="3"/>
      <c r="B19" s="97" t="s">
        <v>15</v>
      </c>
      <c r="C19" s="85" t="s">
        <v>65</v>
      </c>
      <c r="D19" s="85"/>
      <c r="E19" s="85"/>
      <c r="F19" s="85"/>
      <c r="G19" s="85"/>
      <c r="H19" s="18">
        <v>1</v>
      </c>
      <c r="I19" s="94" t="s">
        <v>105</v>
      </c>
    </row>
    <row r="20" spans="1:9" ht="30" customHeight="1" x14ac:dyDescent="0.3">
      <c r="A20" s="3"/>
      <c r="B20" s="98"/>
      <c r="C20" s="85" t="s">
        <v>66</v>
      </c>
      <c r="D20" s="85"/>
      <c r="E20" s="85"/>
      <c r="F20" s="85"/>
      <c r="G20" s="85"/>
      <c r="H20" s="18">
        <v>2</v>
      </c>
      <c r="I20" s="95"/>
    </row>
    <row r="21" spans="1:9" ht="30" customHeight="1" x14ac:dyDescent="0.3">
      <c r="A21" s="3"/>
      <c r="B21" s="99"/>
      <c r="C21" s="85" t="s">
        <v>67</v>
      </c>
      <c r="D21" s="86"/>
      <c r="E21" s="86"/>
      <c r="F21" s="86"/>
      <c r="G21" s="86"/>
      <c r="H21" s="18">
        <v>3</v>
      </c>
      <c r="I21" s="95"/>
    </row>
    <row r="22" spans="1:9" ht="67.2" customHeight="1" x14ac:dyDescent="0.35">
      <c r="A22" s="3"/>
      <c r="B22" s="19" t="s">
        <v>16</v>
      </c>
      <c r="C22" s="83" t="s">
        <v>81</v>
      </c>
      <c r="D22" s="84"/>
      <c r="E22" s="84"/>
      <c r="F22" s="84"/>
      <c r="G22" s="84"/>
      <c r="H22" s="31"/>
      <c r="I22" s="96"/>
    </row>
    <row r="23" spans="1:9" ht="25.8" customHeight="1" x14ac:dyDescent="0.3">
      <c r="A23" s="3"/>
      <c r="B23" s="21">
        <v>1.4</v>
      </c>
      <c r="C23" s="82" t="s">
        <v>68</v>
      </c>
      <c r="D23" s="82"/>
      <c r="E23" s="82"/>
      <c r="F23" s="82"/>
      <c r="G23" s="82"/>
      <c r="H23" s="29">
        <f>H24</f>
        <v>7</v>
      </c>
      <c r="I23" s="8"/>
    </row>
    <row r="24" spans="1:9" ht="46.2" customHeight="1" x14ac:dyDescent="0.3">
      <c r="A24" s="3"/>
      <c r="B24" s="71" t="s">
        <v>31</v>
      </c>
      <c r="C24" s="69" t="s">
        <v>91</v>
      </c>
      <c r="D24" s="69"/>
      <c r="E24" s="69"/>
      <c r="F24" s="69"/>
      <c r="G24" s="69"/>
      <c r="H24" s="55">
        <v>7</v>
      </c>
      <c r="I24" s="12" t="s">
        <v>92</v>
      </c>
    </row>
    <row r="25" spans="1:9" ht="46.2" customHeight="1" x14ac:dyDescent="0.3">
      <c r="A25" s="3"/>
      <c r="B25" s="72"/>
      <c r="C25" s="91" t="s">
        <v>114</v>
      </c>
      <c r="D25" s="92"/>
      <c r="E25" s="92"/>
      <c r="F25" s="92"/>
      <c r="G25" s="93"/>
      <c r="H25" s="146">
        <v>0</v>
      </c>
      <c r="I25" s="12"/>
    </row>
    <row r="26" spans="1:9" x14ac:dyDescent="0.3">
      <c r="A26" s="6"/>
      <c r="B26" s="23">
        <v>1.5</v>
      </c>
      <c r="C26" s="82" t="s">
        <v>26</v>
      </c>
      <c r="D26" s="82"/>
      <c r="E26" s="82"/>
      <c r="F26" s="82"/>
      <c r="G26" s="82"/>
      <c r="H26" s="56">
        <f>H27</f>
        <v>7</v>
      </c>
      <c r="I26" s="8"/>
    </row>
    <row r="27" spans="1:9" ht="53.4" customHeight="1" x14ac:dyDescent="0.3">
      <c r="A27" s="1"/>
      <c r="B27" s="127" t="s">
        <v>31</v>
      </c>
      <c r="C27" s="145" t="s">
        <v>69</v>
      </c>
      <c r="D27" s="145"/>
      <c r="E27" s="145"/>
      <c r="F27" s="145"/>
      <c r="G27" s="145"/>
      <c r="H27" s="55">
        <v>7</v>
      </c>
      <c r="I27" s="11" t="s">
        <v>106</v>
      </c>
    </row>
    <row r="28" spans="1:9" ht="53.4" customHeight="1" x14ac:dyDescent="0.3">
      <c r="A28" s="1"/>
      <c r="B28" s="129"/>
      <c r="C28" s="147" t="s">
        <v>113</v>
      </c>
      <c r="D28" s="148"/>
      <c r="E28" s="148"/>
      <c r="F28" s="148"/>
      <c r="G28" s="149"/>
      <c r="H28" s="55">
        <v>0</v>
      </c>
      <c r="I28" s="11"/>
    </row>
    <row r="29" spans="1:9" ht="28.2" customHeight="1" x14ac:dyDescent="0.3">
      <c r="A29" s="1"/>
      <c r="B29" s="23">
        <v>1.6</v>
      </c>
      <c r="C29" s="140" t="s">
        <v>82</v>
      </c>
      <c r="D29" s="141"/>
      <c r="E29" s="141"/>
      <c r="F29" s="141"/>
      <c r="G29" s="142"/>
      <c r="H29" s="29">
        <v>6</v>
      </c>
      <c r="I29" s="11"/>
    </row>
    <row r="30" spans="1:9" ht="52.5" customHeight="1" x14ac:dyDescent="0.3">
      <c r="A30" s="1"/>
      <c r="B30" s="127" t="s">
        <v>31</v>
      </c>
      <c r="C30" s="132" t="s">
        <v>70</v>
      </c>
      <c r="D30" s="143"/>
      <c r="E30" s="143"/>
      <c r="F30" s="143"/>
      <c r="G30" s="144"/>
      <c r="H30" s="55">
        <v>1</v>
      </c>
      <c r="I30" s="94" t="s">
        <v>111</v>
      </c>
    </row>
    <row r="31" spans="1:9" ht="31.8" customHeight="1" x14ac:dyDescent="0.3">
      <c r="A31" s="1"/>
      <c r="B31" s="128"/>
      <c r="C31" s="132" t="s">
        <v>71</v>
      </c>
      <c r="D31" s="133"/>
      <c r="E31" s="133"/>
      <c r="F31" s="133"/>
      <c r="G31" s="134"/>
      <c r="H31" s="55">
        <v>3</v>
      </c>
      <c r="I31" s="95"/>
    </row>
    <row r="32" spans="1:9" ht="38.4" customHeight="1" x14ac:dyDescent="0.3">
      <c r="A32" s="1"/>
      <c r="B32" s="129"/>
      <c r="C32" s="132" t="s">
        <v>72</v>
      </c>
      <c r="D32" s="133"/>
      <c r="E32" s="133"/>
      <c r="F32" s="133"/>
      <c r="G32" s="134"/>
      <c r="H32" s="55">
        <v>6</v>
      </c>
      <c r="I32" s="95"/>
    </row>
    <row r="33" spans="1:9" ht="135.75" customHeight="1" x14ac:dyDescent="0.3">
      <c r="A33" s="1"/>
      <c r="B33" s="19" t="s">
        <v>16</v>
      </c>
      <c r="C33" s="130" t="s">
        <v>115</v>
      </c>
      <c r="D33" s="130"/>
      <c r="E33" s="130"/>
      <c r="F33" s="130"/>
      <c r="G33" s="131"/>
      <c r="H33" s="55"/>
      <c r="I33" s="96"/>
    </row>
    <row r="34" spans="1:9" ht="23.25" customHeight="1" x14ac:dyDescent="0.3">
      <c r="A34" s="24">
        <v>2</v>
      </c>
      <c r="B34" s="90" t="s">
        <v>47</v>
      </c>
      <c r="C34" s="90"/>
      <c r="D34" s="90"/>
      <c r="E34" s="90"/>
      <c r="F34" s="90"/>
      <c r="G34" s="90"/>
      <c r="H34" s="32">
        <f>H35+H38+H42</f>
        <v>26</v>
      </c>
      <c r="I34" s="10"/>
    </row>
    <row r="35" spans="1:9" ht="13.5" customHeight="1" x14ac:dyDescent="0.3">
      <c r="A35" s="3"/>
      <c r="B35" s="25" t="s">
        <v>19</v>
      </c>
      <c r="C35" s="79" t="s">
        <v>33</v>
      </c>
      <c r="D35" s="79"/>
      <c r="E35" s="79"/>
      <c r="F35" s="79"/>
      <c r="G35" s="79"/>
      <c r="H35" s="29">
        <f>H37</f>
        <v>8</v>
      </c>
      <c r="I35" s="123" t="s">
        <v>103</v>
      </c>
    </row>
    <row r="36" spans="1:9" ht="13.35" customHeight="1" x14ac:dyDescent="0.3">
      <c r="A36" s="3"/>
      <c r="B36" s="71" t="s">
        <v>31</v>
      </c>
      <c r="C36" s="91" t="s">
        <v>110</v>
      </c>
      <c r="D36" s="92"/>
      <c r="E36" s="92"/>
      <c r="F36" s="92"/>
      <c r="G36" s="93"/>
      <c r="H36" s="18">
        <v>0</v>
      </c>
      <c r="I36" s="124"/>
    </row>
    <row r="37" spans="1:9" ht="15" customHeight="1" x14ac:dyDescent="0.3">
      <c r="A37" s="3"/>
      <c r="B37" s="72"/>
      <c r="C37" s="91" t="s">
        <v>32</v>
      </c>
      <c r="D37" s="92"/>
      <c r="E37" s="92"/>
      <c r="F37" s="92"/>
      <c r="G37" s="93"/>
      <c r="H37" s="18">
        <v>8</v>
      </c>
      <c r="I37" s="124"/>
    </row>
    <row r="38" spans="1:9" ht="15" customHeight="1" x14ac:dyDescent="0.3">
      <c r="A38" s="3"/>
      <c r="B38" s="25" t="s">
        <v>20</v>
      </c>
      <c r="C38" s="125" t="s">
        <v>37</v>
      </c>
      <c r="D38" s="125"/>
      <c r="E38" s="125"/>
      <c r="F38" s="125"/>
      <c r="G38" s="126"/>
      <c r="H38" s="35">
        <f>H39+H40+H41</f>
        <v>9</v>
      </c>
      <c r="I38" s="122" t="s">
        <v>93</v>
      </c>
    </row>
    <row r="39" spans="1:9" ht="40.5" customHeight="1" x14ac:dyDescent="0.3">
      <c r="A39" s="3"/>
      <c r="B39" s="71" t="s">
        <v>31</v>
      </c>
      <c r="C39" s="91" t="s">
        <v>75</v>
      </c>
      <c r="D39" s="92"/>
      <c r="E39" s="92"/>
      <c r="F39" s="92"/>
      <c r="G39" s="93"/>
      <c r="H39" s="18">
        <v>3</v>
      </c>
      <c r="I39" s="122"/>
    </row>
    <row r="40" spans="1:9" ht="40.5" customHeight="1" x14ac:dyDescent="0.3">
      <c r="A40" s="3"/>
      <c r="B40" s="101"/>
      <c r="C40" s="91" t="s">
        <v>83</v>
      </c>
      <c r="D40" s="92"/>
      <c r="E40" s="92"/>
      <c r="F40" s="92"/>
      <c r="G40" s="93"/>
      <c r="H40" s="18">
        <v>3</v>
      </c>
      <c r="I40" s="122"/>
    </row>
    <row r="41" spans="1:9" ht="51.6" customHeight="1" x14ac:dyDescent="0.3">
      <c r="A41" s="3"/>
      <c r="B41" s="101"/>
      <c r="C41" s="137" t="s">
        <v>54</v>
      </c>
      <c r="D41" s="138"/>
      <c r="E41" s="138"/>
      <c r="F41" s="138"/>
      <c r="G41" s="139"/>
      <c r="H41" s="18">
        <v>3</v>
      </c>
      <c r="I41" s="122"/>
    </row>
    <row r="42" spans="1:9" ht="47.85" customHeight="1" x14ac:dyDescent="0.3">
      <c r="A42" s="3"/>
      <c r="B42" s="59">
        <v>2.2999999999999998</v>
      </c>
      <c r="C42" s="136" t="s">
        <v>87</v>
      </c>
      <c r="D42" s="136"/>
      <c r="E42" s="136"/>
      <c r="F42" s="136"/>
      <c r="G42" s="136"/>
      <c r="H42" s="35">
        <f>H43+H44+H45</f>
        <v>9</v>
      </c>
      <c r="I42" s="121" t="s">
        <v>94</v>
      </c>
    </row>
    <row r="43" spans="1:9" ht="32.25" customHeight="1" x14ac:dyDescent="0.3">
      <c r="A43" s="3"/>
      <c r="B43" s="58"/>
      <c r="C43" s="102" t="s">
        <v>52</v>
      </c>
      <c r="D43" s="103"/>
      <c r="E43" s="103"/>
      <c r="F43" s="103"/>
      <c r="G43" s="96"/>
      <c r="H43" s="18">
        <v>3</v>
      </c>
      <c r="I43" s="121"/>
    </row>
    <row r="44" spans="1:9" ht="67.2" customHeight="1" x14ac:dyDescent="0.3">
      <c r="A44" s="3"/>
      <c r="B44" s="58"/>
      <c r="C44" s="91" t="s">
        <v>86</v>
      </c>
      <c r="D44" s="92"/>
      <c r="E44" s="92"/>
      <c r="F44" s="92"/>
      <c r="G44" s="93"/>
      <c r="H44" s="18">
        <v>3</v>
      </c>
      <c r="I44" s="121"/>
    </row>
    <row r="45" spans="1:9" ht="35.4" customHeight="1" x14ac:dyDescent="0.3">
      <c r="A45" s="3"/>
      <c r="B45" s="57"/>
      <c r="C45" s="75" t="s">
        <v>53</v>
      </c>
      <c r="D45" s="76"/>
      <c r="E45" s="76"/>
      <c r="F45" s="76"/>
      <c r="G45" s="77"/>
      <c r="H45" s="18">
        <v>3</v>
      </c>
      <c r="I45" s="121"/>
    </row>
    <row r="46" spans="1:9" ht="27.75" customHeight="1" x14ac:dyDescent="0.3">
      <c r="A46" s="24">
        <v>3</v>
      </c>
      <c r="B46" s="90" t="s">
        <v>85</v>
      </c>
      <c r="C46" s="90"/>
      <c r="D46" s="90"/>
      <c r="E46" s="90"/>
      <c r="F46" s="90"/>
      <c r="G46" s="90"/>
      <c r="H46" s="32">
        <f>H47+H52</f>
        <v>20</v>
      </c>
      <c r="I46" s="8"/>
    </row>
    <row r="47" spans="1:9" ht="13.5" customHeight="1" x14ac:dyDescent="0.3">
      <c r="A47" s="3"/>
      <c r="B47" s="25" t="s">
        <v>0</v>
      </c>
      <c r="C47" s="79" t="s">
        <v>84</v>
      </c>
      <c r="D47" s="79"/>
      <c r="E47" s="79"/>
      <c r="F47" s="79"/>
      <c r="G47" s="79"/>
      <c r="H47" s="29">
        <f>H48+H49+H50+H51</f>
        <v>16</v>
      </c>
      <c r="I47" s="8"/>
    </row>
    <row r="48" spans="1:9" ht="70.8" customHeight="1" x14ac:dyDescent="0.3">
      <c r="A48" s="3"/>
      <c r="B48" s="71" t="s">
        <v>31</v>
      </c>
      <c r="C48" s="91" t="s">
        <v>89</v>
      </c>
      <c r="D48" s="92"/>
      <c r="E48" s="92"/>
      <c r="F48" s="92"/>
      <c r="G48" s="93"/>
      <c r="H48" s="18">
        <v>3</v>
      </c>
      <c r="I48" s="68" t="s">
        <v>96</v>
      </c>
    </row>
    <row r="49" spans="1:9" ht="58.2" customHeight="1" x14ac:dyDescent="0.3">
      <c r="A49" s="3"/>
      <c r="B49" s="101"/>
      <c r="C49" s="91" t="s">
        <v>90</v>
      </c>
      <c r="D49" s="92"/>
      <c r="E49" s="92"/>
      <c r="F49" s="92"/>
      <c r="G49" s="93"/>
      <c r="H49" s="18">
        <v>3</v>
      </c>
      <c r="I49" s="80"/>
    </row>
    <row r="50" spans="1:9" ht="13.5" customHeight="1" x14ac:dyDescent="0.3">
      <c r="A50" s="3"/>
      <c r="B50" s="101"/>
      <c r="C50" s="91" t="s">
        <v>34</v>
      </c>
      <c r="D50" s="92"/>
      <c r="E50" s="92"/>
      <c r="F50" s="92"/>
      <c r="G50" s="93"/>
      <c r="H50" s="18">
        <v>3</v>
      </c>
      <c r="I50" s="80"/>
    </row>
    <row r="51" spans="1:9" ht="36" customHeight="1" x14ac:dyDescent="0.3">
      <c r="A51" s="3"/>
      <c r="B51" s="101"/>
      <c r="C51" s="91" t="s">
        <v>76</v>
      </c>
      <c r="D51" s="92"/>
      <c r="E51" s="92"/>
      <c r="F51" s="92"/>
      <c r="G51" s="93"/>
      <c r="H51" s="18">
        <v>7</v>
      </c>
      <c r="I51" s="80"/>
    </row>
    <row r="52" spans="1:9" ht="13.5" customHeight="1" x14ac:dyDescent="0.3">
      <c r="A52" s="3"/>
      <c r="B52" s="25">
        <v>3.2</v>
      </c>
      <c r="C52" s="135" t="s">
        <v>22</v>
      </c>
      <c r="D52" s="135"/>
      <c r="E52" s="135"/>
      <c r="F52" s="135"/>
      <c r="G52" s="135"/>
      <c r="H52" s="29">
        <f>H53+H54</f>
        <v>4</v>
      </c>
      <c r="I52" s="80"/>
    </row>
    <row r="53" spans="1:9" ht="41.4" customHeight="1" x14ac:dyDescent="0.3">
      <c r="A53" s="3"/>
      <c r="B53" s="71" t="s">
        <v>31</v>
      </c>
      <c r="C53" s="74" t="s">
        <v>35</v>
      </c>
      <c r="D53" s="74"/>
      <c r="E53" s="74"/>
      <c r="F53" s="74"/>
      <c r="G53" s="74"/>
      <c r="H53" s="18">
        <v>2</v>
      </c>
      <c r="I53" s="80"/>
    </row>
    <row r="54" spans="1:9" ht="23.4" customHeight="1" x14ac:dyDescent="0.3">
      <c r="A54" s="1"/>
      <c r="B54" s="101"/>
      <c r="C54" s="115" t="s">
        <v>36</v>
      </c>
      <c r="D54" s="115"/>
      <c r="E54" s="115"/>
      <c r="F54" s="115"/>
      <c r="G54" s="115"/>
      <c r="H54" s="17">
        <v>2</v>
      </c>
      <c r="I54" s="81"/>
    </row>
    <row r="55" spans="1:9" ht="22.5" customHeight="1" x14ac:dyDescent="0.3">
      <c r="A55" s="36">
        <v>4</v>
      </c>
      <c r="B55" s="37"/>
      <c r="C55" s="90" t="s">
        <v>49</v>
      </c>
      <c r="D55" s="90"/>
      <c r="E55" s="90"/>
      <c r="F55" s="90"/>
      <c r="G55" s="90"/>
      <c r="H55" s="32">
        <v>3</v>
      </c>
      <c r="I55" s="10"/>
    </row>
    <row r="56" spans="1:9" ht="33.75" customHeight="1" x14ac:dyDescent="0.3">
      <c r="A56" s="3"/>
      <c r="B56" s="14">
        <v>4.0999999999999996</v>
      </c>
      <c r="C56" s="69" t="s">
        <v>23</v>
      </c>
      <c r="D56" s="69"/>
      <c r="E56" s="69"/>
      <c r="F56" s="69"/>
      <c r="G56" s="69"/>
      <c r="H56" s="18">
        <v>3</v>
      </c>
      <c r="I56" s="66" t="s">
        <v>95</v>
      </c>
    </row>
    <row r="57" spans="1:9" ht="33.75" customHeight="1" x14ac:dyDescent="0.3">
      <c r="A57" s="3"/>
      <c r="B57" s="14">
        <v>4.2</v>
      </c>
      <c r="C57" s="69" t="s">
        <v>24</v>
      </c>
      <c r="D57" s="69"/>
      <c r="E57" s="69"/>
      <c r="F57" s="69"/>
      <c r="G57" s="69"/>
      <c r="H57" s="18">
        <v>2</v>
      </c>
      <c r="I57" s="67"/>
    </row>
    <row r="58" spans="1:9" ht="33.75" customHeight="1" x14ac:dyDescent="0.3">
      <c r="A58" s="3"/>
      <c r="B58" s="26">
        <v>4.3</v>
      </c>
      <c r="C58" s="66" t="s">
        <v>25</v>
      </c>
      <c r="D58" s="66"/>
      <c r="E58" s="66"/>
      <c r="F58" s="66"/>
      <c r="G58" s="66"/>
      <c r="H58" s="17">
        <v>1</v>
      </c>
      <c r="I58" s="67"/>
    </row>
    <row r="59" spans="1:9" ht="21.3" customHeight="1" x14ac:dyDescent="0.3">
      <c r="A59" s="3"/>
      <c r="B59" s="22" t="s">
        <v>31</v>
      </c>
      <c r="C59" s="66" t="s">
        <v>77</v>
      </c>
      <c r="D59" s="66"/>
      <c r="E59" s="66"/>
      <c r="F59" s="66"/>
      <c r="G59" s="66"/>
      <c r="H59" s="17"/>
      <c r="I59" s="68"/>
    </row>
    <row r="60" spans="1:9" ht="34.5" customHeight="1" x14ac:dyDescent="0.3">
      <c r="A60" s="38">
        <v>5</v>
      </c>
      <c r="B60" s="39"/>
      <c r="C60" s="73" t="s">
        <v>44</v>
      </c>
      <c r="D60" s="73"/>
      <c r="E60" s="73"/>
      <c r="F60" s="73"/>
      <c r="G60" s="73"/>
      <c r="H60" s="40">
        <v>3</v>
      </c>
      <c r="I60" s="48"/>
    </row>
    <row r="61" spans="1:9" ht="12" customHeight="1" x14ac:dyDescent="0.3">
      <c r="A61" s="3"/>
      <c r="B61" s="14">
        <v>5.0999999999999996</v>
      </c>
      <c r="C61" s="69" t="s">
        <v>78</v>
      </c>
      <c r="D61" s="69"/>
      <c r="E61" s="69"/>
      <c r="F61" s="69"/>
      <c r="G61" s="69"/>
      <c r="H61" s="18">
        <v>3</v>
      </c>
      <c r="I61" s="69" t="s">
        <v>98</v>
      </c>
    </row>
    <row r="62" spans="1:9" ht="21.75" customHeight="1" x14ac:dyDescent="0.3">
      <c r="A62" s="3"/>
      <c r="B62" s="14">
        <v>5.2</v>
      </c>
      <c r="C62" s="69" t="s">
        <v>79</v>
      </c>
      <c r="D62" s="69"/>
      <c r="E62" s="69"/>
      <c r="F62" s="69"/>
      <c r="G62" s="69"/>
      <c r="H62" s="18">
        <v>2</v>
      </c>
      <c r="I62" s="69"/>
    </row>
    <row r="63" spans="1:9" ht="31.2" customHeight="1" x14ac:dyDescent="0.3">
      <c r="A63" s="3"/>
      <c r="B63" s="26">
        <v>5.3</v>
      </c>
      <c r="C63" s="66" t="s">
        <v>80</v>
      </c>
      <c r="D63" s="66"/>
      <c r="E63" s="66"/>
      <c r="F63" s="66"/>
      <c r="G63" s="66"/>
      <c r="H63" s="17">
        <v>0</v>
      </c>
      <c r="I63" s="69"/>
    </row>
    <row r="64" spans="1:9" ht="33.9" customHeight="1" x14ac:dyDescent="0.3">
      <c r="A64" s="3"/>
      <c r="B64" s="22" t="s">
        <v>31</v>
      </c>
      <c r="C64" s="91" t="s">
        <v>88</v>
      </c>
      <c r="D64" s="92"/>
      <c r="E64" s="92"/>
      <c r="F64" s="92"/>
      <c r="G64" s="93"/>
      <c r="H64" s="17"/>
      <c r="I64" s="60"/>
    </row>
    <row r="65" spans="1:9" ht="33" customHeight="1" x14ac:dyDescent="0.3">
      <c r="A65" s="24">
        <v>6</v>
      </c>
      <c r="B65" s="37"/>
      <c r="C65" s="90" t="s">
        <v>50</v>
      </c>
      <c r="D65" s="90"/>
      <c r="E65" s="90"/>
      <c r="F65" s="90"/>
      <c r="G65" s="90"/>
      <c r="H65" s="32">
        <f>H66+H67+H68</f>
        <v>6</v>
      </c>
      <c r="I65" s="9"/>
    </row>
    <row r="66" spans="1:9" ht="34.35" customHeight="1" x14ac:dyDescent="0.3">
      <c r="A66" s="1"/>
      <c r="B66" s="41">
        <v>6.1</v>
      </c>
      <c r="C66" s="74" t="s">
        <v>74</v>
      </c>
      <c r="D66" s="74"/>
      <c r="E66" s="74"/>
      <c r="F66" s="74"/>
      <c r="G66" s="74"/>
      <c r="H66" s="18">
        <v>2</v>
      </c>
      <c r="I66" s="66" t="s">
        <v>107</v>
      </c>
    </row>
    <row r="67" spans="1:9" ht="34.35" customHeight="1" x14ac:dyDescent="0.3">
      <c r="A67" s="1"/>
      <c r="B67" s="61">
        <v>6.2</v>
      </c>
      <c r="C67" s="115" t="s">
        <v>56</v>
      </c>
      <c r="D67" s="115"/>
      <c r="E67" s="115"/>
      <c r="F67" s="115"/>
      <c r="G67" s="115"/>
      <c r="H67" s="17">
        <v>3</v>
      </c>
      <c r="I67" s="67"/>
    </row>
    <row r="68" spans="1:9" ht="80.400000000000006" customHeight="1" x14ac:dyDescent="0.3">
      <c r="A68" s="1"/>
      <c r="B68" s="62">
        <v>6.3</v>
      </c>
      <c r="C68" s="75" t="s">
        <v>97</v>
      </c>
      <c r="D68" s="76"/>
      <c r="E68" s="76"/>
      <c r="F68" s="76"/>
      <c r="G68" s="77"/>
      <c r="H68" s="63">
        <v>1</v>
      </c>
      <c r="I68" s="68"/>
    </row>
    <row r="69" spans="1:9" ht="25.5" customHeight="1" x14ac:dyDescent="0.3">
      <c r="A69" s="24">
        <v>7</v>
      </c>
      <c r="B69" s="90" t="s">
        <v>45</v>
      </c>
      <c r="C69" s="90"/>
      <c r="D69" s="90"/>
      <c r="E69" s="90"/>
      <c r="F69" s="90"/>
      <c r="G69" s="90"/>
      <c r="H69" s="32">
        <f>H70+H79+H74</f>
        <v>10</v>
      </c>
      <c r="I69" s="8"/>
    </row>
    <row r="70" spans="1:9" x14ac:dyDescent="0.3">
      <c r="B70" s="25">
        <v>7.1</v>
      </c>
      <c r="C70" s="79" t="s">
        <v>38</v>
      </c>
      <c r="D70" s="79"/>
      <c r="E70" s="79"/>
      <c r="F70" s="79"/>
      <c r="G70" s="79"/>
      <c r="H70" s="35">
        <f>MAX(H71,H72,H73)</f>
        <v>3</v>
      </c>
      <c r="I70" s="66" t="s">
        <v>99</v>
      </c>
    </row>
    <row r="71" spans="1:9" x14ac:dyDescent="0.3">
      <c r="B71" s="71" t="s">
        <v>31</v>
      </c>
      <c r="C71" s="7" t="s">
        <v>11</v>
      </c>
      <c r="D71" s="74" t="s">
        <v>14</v>
      </c>
      <c r="E71" s="74"/>
      <c r="F71" s="74"/>
      <c r="G71" s="74"/>
      <c r="H71" s="18">
        <v>3</v>
      </c>
      <c r="I71" s="67"/>
    </row>
    <row r="72" spans="1:9" x14ac:dyDescent="0.3">
      <c r="B72" s="101"/>
      <c r="C72" s="7" t="s">
        <v>4</v>
      </c>
      <c r="D72" s="74" t="s">
        <v>13</v>
      </c>
      <c r="E72" s="74"/>
      <c r="F72" s="74"/>
      <c r="G72" s="74"/>
      <c r="H72" s="18">
        <v>2</v>
      </c>
      <c r="I72" s="67"/>
    </row>
    <row r="73" spans="1:9" x14ac:dyDescent="0.3">
      <c r="B73" s="72"/>
      <c r="C73" s="27" t="s">
        <v>8</v>
      </c>
      <c r="D73" s="70" t="s">
        <v>12</v>
      </c>
      <c r="E73" s="70"/>
      <c r="F73" s="70"/>
      <c r="G73" s="70"/>
      <c r="H73" s="17">
        <v>1</v>
      </c>
      <c r="I73" s="67"/>
    </row>
    <row r="74" spans="1:9" x14ac:dyDescent="0.3">
      <c r="A74" s="50"/>
      <c r="B74" s="25">
        <v>7.2</v>
      </c>
      <c r="C74" s="79" t="s">
        <v>43</v>
      </c>
      <c r="D74" s="79"/>
      <c r="E74" s="79"/>
      <c r="F74" s="79"/>
      <c r="G74" s="79"/>
      <c r="H74" s="35">
        <f>MAX(H75,H76,H77,H78)</f>
        <v>3</v>
      </c>
      <c r="I74" s="67"/>
    </row>
    <row r="75" spans="1:9" x14ac:dyDescent="0.3">
      <c r="A75" s="50"/>
      <c r="B75" s="71" t="s">
        <v>31</v>
      </c>
      <c r="C75" s="7" t="s">
        <v>11</v>
      </c>
      <c r="D75" s="74" t="s">
        <v>10</v>
      </c>
      <c r="E75" s="74"/>
      <c r="F75" s="74"/>
      <c r="G75" s="74"/>
      <c r="H75" s="18">
        <v>3</v>
      </c>
      <c r="I75" s="67"/>
    </row>
    <row r="76" spans="1:9" x14ac:dyDescent="0.3">
      <c r="A76" s="50"/>
      <c r="B76" s="101"/>
      <c r="C76" s="7" t="s">
        <v>4</v>
      </c>
      <c r="D76" s="74" t="s">
        <v>9</v>
      </c>
      <c r="E76" s="74"/>
      <c r="F76" s="74"/>
      <c r="G76" s="74"/>
      <c r="H76" s="18">
        <v>2</v>
      </c>
      <c r="I76" s="67"/>
    </row>
    <row r="77" spans="1:9" x14ac:dyDescent="0.3">
      <c r="A77" s="50"/>
      <c r="B77" s="101"/>
      <c r="C77" s="7" t="s">
        <v>8</v>
      </c>
      <c r="D77" s="74" t="s">
        <v>7</v>
      </c>
      <c r="E77" s="74"/>
      <c r="F77" s="74"/>
      <c r="G77" s="74"/>
      <c r="H77" s="18">
        <v>1</v>
      </c>
      <c r="I77" s="67"/>
    </row>
    <row r="78" spans="1:9" x14ac:dyDescent="0.3">
      <c r="A78" s="50"/>
      <c r="B78" s="72"/>
      <c r="C78" s="7" t="s">
        <v>6</v>
      </c>
      <c r="D78" s="74" t="s">
        <v>5</v>
      </c>
      <c r="E78" s="74"/>
      <c r="F78" s="74"/>
      <c r="G78" s="74"/>
      <c r="H78" s="18">
        <v>0</v>
      </c>
      <c r="I78" s="68"/>
    </row>
    <row r="79" spans="1:9" x14ac:dyDescent="0.3">
      <c r="B79" s="25">
        <v>7.3</v>
      </c>
      <c r="C79" s="79" t="s">
        <v>39</v>
      </c>
      <c r="D79" s="79"/>
      <c r="E79" s="79"/>
      <c r="F79" s="79"/>
      <c r="G79" s="79"/>
      <c r="H79" s="35">
        <v>4</v>
      </c>
      <c r="I79" s="10"/>
    </row>
    <row r="80" spans="1:9" ht="45.6" customHeight="1" x14ac:dyDescent="0.3">
      <c r="B80" s="71" t="s">
        <v>31</v>
      </c>
      <c r="C80" s="74" t="s">
        <v>40</v>
      </c>
      <c r="D80" s="74"/>
      <c r="E80" s="74"/>
      <c r="F80" s="74"/>
      <c r="G80" s="74"/>
      <c r="H80" s="18">
        <v>4</v>
      </c>
      <c r="I80" s="68" t="s">
        <v>104</v>
      </c>
    </row>
    <row r="81" spans="1:9" ht="48" customHeight="1" x14ac:dyDescent="0.3">
      <c r="B81" s="72"/>
      <c r="C81" s="70" t="s">
        <v>41</v>
      </c>
      <c r="D81" s="70"/>
      <c r="E81" s="70"/>
      <c r="F81" s="70"/>
      <c r="G81" s="70"/>
      <c r="H81" s="17">
        <v>2</v>
      </c>
      <c r="I81" s="69"/>
    </row>
    <row r="82" spans="1:9" ht="47.4" customHeight="1" x14ac:dyDescent="0.3">
      <c r="A82" s="42">
        <v>8</v>
      </c>
      <c r="B82" s="78" t="s">
        <v>3</v>
      </c>
      <c r="C82" s="78"/>
      <c r="D82" s="78"/>
      <c r="E82" s="78"/>
      <c r="F82" s="78"/>
      <c r="G82" s="78"/>
      <c r="H82" s="43">
        <v>3</v>
      </c>
      <c r="I82" s="41" t="s">
        <v>100</v>
      </c>
    </row>
    <row r="83" spans="1:9" x14ac:dyDescent="0.3">
      <c r="B83" s="5" t="s">
        <v>2</v>
      </c>
      <c r="C83" s="5"/>
      <c r="D83" s="5"/>
      <c r="E83" s="5"/>
      <c r="F83" s="5"/>
      <c r="G83" s="5"/>
      <c r="H83" s="33">
        <f>H69+H65+H60+H55+H46+H34+H7+H82</f>
        <v>100</v>
      </c>
    </row>
    <row r="87" spans="1:9" x14ac:dyDescent="0.3">
      <c r="A87" s="47" t="s">
        <v>42</v>
      </c>
      <c r="B87" s="44"/>
      <c r="C87" s="44"/>
      <c r="D87" s="44"/>
      <c r="E87" s="45"/>
    </row>
    <row r="88" spans="1:9" ht="24" customHeight="1" x14ac:dyDescent="0.3">
      <c r="A88" s="46"/>
      <c r="B88" s="64" t="s">
        <v>29</v>
      </c>
      <c r="C88" s="64"/>
      <c r="D88" s="64"/>
      <c r="E88" s="65"/>
    </row>
    <row r="89" spans="1:9" ht="48" customHeight="1" x14ac:dyDescent="0.3">
      <c r="A89" s="46"/>
      <c r="B89" s="64" t="s">
        <v>55</v>
      </c>
      <c r="C89" s="64"/>
      <c r="D89" s="64"/>
      <c r="E89" s="65"/>
    </row>
    <row r="90" spans="1:9" ht="36" customHeight="1" x14ac:dyDescent="0.3">
      <c r="A90" s="46"/>
      <c r="B90" s="64" t="s">
        <v>30</v>
      </c>
      <c r="C90" s="64"/>
      <c r="D90" s="64"/>
      <c r="E90" s="65"/>
    </row>
  </sheetData>
  <mergeCells count="112">
    <mergeCell ref="I19:I22"/>
    <mergeCell ref="B30:B32"/>
    <mergeCell ref="C64:G64"/>
    <mergeCell ref="C33:G33"/>
    <mergeCell ref="C32:G32"/>
    <mergeCell ref="C31:G31"/>
    <mergeCell ref="C53:G53"/>
    <mergeCell ref="C54:G54"/>
    <mergeCell ref="C52:G52"/>
    <mergeCell ref="C42:G42"/>
    <mergeCell ref="C41:G41"/>
    <mergeCell ref="B34:G34"/>
    <mergeCell ref="C35:G35"/>
    <mergeCell ref="B36:B37"/>
    <mergeCell ref="C36:G36"/>
    <mergeCell ref="C37:G37"/>
    <mergeCell ref="C50:G50"/>
    <mergeCell ref="C51:G51"/>
    <mergeCell ref="B19:B21"/>
    <mergeCell ref="C29:G29"/>
    <mergeCell ref="C30:G30"/>
    <mergeCell ref="C26:G26"/>
    <mergeCell ref="C27:G27"/>
    <mergeCell ref="C22:G22"/>
    <mergeCell ref="B75:B78"/>
    <mergeCell ref="B69:G69"/>
    <mergeCell ref="C70:G70"/>
    <mergeCell ref="C67:G67"/>
    <mergeCell ref="B71:B73"/>
    <mergeCell ref="I4:I6"/>
    <mergeCell ref="D75:G75"/>
    <mergeCell ref="C59:G59"/>
    <mergeCell ref="C61:G61"/>
    <mergeCell ref="C56:G56"/>
    <mergeCell ref="C57:G57"/>
    <mergeCell ref="C55:G55"/>
    <mergeCell ref="C63:G63"/>
    <mergeCell ref="C65:G65"/>
    <mergeCell ref="C18:G18"/>
    <mergeCell ref="C20:G20"/>
    <mergeCell ref="C21:G21"/>
    <mergeCell ref="I30:I33"/>
    <mergeCell ref="I42:I45"/>
    <mergeCell ref="I38:I41"/>
    <mergeCell ref="I35:I37"/>
    <mergeCell ref="C38:G38"/>
    <mergeCell ref="C49:G49"/>
    <mergeCell ref="C58:G58"/>
    <mergeCell ref="C19:G19"/>
    <mergeCell ref="B48:B51"/>
    <mergeCell ref="B1:H1"/>
    <mergeCell ref="B2:H2"/>
    <mergeCell ref="B3:H3"/>
    <mergeCell ref="B4:H4"/>
    <mergeCell ref="A5:H5"/>
    <mergeCell ref="A6:G6"/>
    <mergeCell ref="B7:G7"/>
    <mergeCell ref="C11:G11"/>
    <mergeCell ref="C9:G9"/>
    <mergeCell ref="C10:G10"/>
    <mergeCell ref="C25:G25"/>
    <mergeCell ref="B24:B25"/>
    <mergeCell ref="C28:G28"/>
    <mergeCell ref="B27:B28"/>
    <mergeCell ref="I48:I54"/>
    <mergeCell ref="C23:G23"/>
    <mergeCell ref="C17:G17"/>
    <mergeCell ref="C16:G16"/>
    <mergeCell ref="C24:G24"/>
    <mergeCell ref="C47:G47"/>
    <mergeCell ref="C8:G8"/>
    <mergeCell ref="C12:G12"/>
    <mergeCell ref="B46:G46"/>
    <mergeCell ref="C48:G48"/>
    <mergeCell ref="C39:G39"/>
    <mergeCell ref="C40:G40"/>
    <mergeCell ref="C14:G14"/>
    <mergeCell ref="C15:G15"/>
    <mergeCell ref="I9:I12"/>
    <mergeCell ref="I14:I17"/>
    <mergeCell ref="B14:B16"/>
    <mergeCell ref="B9:B11"/>
    <mergeCell ref="C13:G13"/>
    <mergeCell ref="B39:B41"/>
    <mergeCell ref="B53:B54"/>
    <mergeCell ref="C45:G45"/>
    <mergeCell ref="C43:G43"/>
    <mergeCell ref="C44:G44"/>
    <mergeCell ref="B89:E89"/>
    <mergeCell ref="B90:E90"/>
    <mergeCell ref="I56:I59"/>
    <mergeCell ref="I61:I63"/>
    <mergeCell ref="I70:I78"/>
    <mergeCell ref="C81:G81"/>
    <mergeCell ref="B80:B81"/>
    <mergeCell ref="B88:E88"/>
    <mergeCell ref="C60:G60"/>
    <mergeCell ref="C62:G62"/>
    <mergeCell ref="C66:G66"/>
    <mergeCell ref="C68:G68"/>
    <mergeCell ref="D72:G72"/>
    <mergeCell ref="D73:G73"/>
    <mergeCell ref="B82:G82"/>
    <mergeCell ref="D77:G77"/>
    <mergeCell ref="C80:G80"/>
    <mergeCell ref="D78:G78"/>
    <mergeCell ref="C79:G79"/>
    <mergeCell ref="C74:G74"/>
    <mergeCell ref="I66:I68"/>
    <mergeCell ref="I80:I81"/>
    <mergeCell ref="D76:G76"/>
    <mergeCell ref="D71:G71"/>
  </mergeCells>
  <pageMargins left="0.7" right="0.7" top="0.75" bottom="0.75" header="0.3" footer="0.3"/>
  <pageSetup paperSize="8"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-creșe grădinițe</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Consuela Primaru</cp:lastModifiedBy>
  <cp:lastPrinted>2023-07-06T07:21:30Z</cp:lastPrinted>
  <dcterms:created xsi:type="dcterms:W3CDTF">2013-06-17T07:31:55Z</dcterms:created>
  <dcterms:modified xsi:type="dcterms:W3CDTF">2024-04-11T11:59:12Z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2023-07-04T17:48:54Z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50f2ca39-8f68-41f1-a402-7702ddf0f270</vt:lpwstr>
  </property>
  <property fmtid="{D5CDD505-2E9C-101B-9397-08002B2CF9AE}" pid="8" name="MSIP_Label_6bd9ddd1-4d20-43f6-abfa-fc3c07406f94_ContentBits">
    <vt:lpwstr>0</vt:lpwstr>
  </property>
</Properties>
</file>